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ebaferl\Desktop\DIVULGATIONS LA\AMF\S20 - (02-28)\2019-9\"/>
    </mc:Choice>
  </mc:AlternateContent>
  <xr:revisionPtr revIDLastSave="0" documentId="8_{B505FE19-A6F7-45E9-AFFF-E7DCE5790F48}" xr6:coauthVersionLast="41" xr6:coauthVersionMax="41" xr10:uidLastSave="{00000000-0000-0000-0000-000000000000}"/>
  <bookViews>
    <workbookView xWindow="28680" yWindow="-120" windowWidth="29040" windowHeight="16440" tabRatio="723" xr2:uid="{00000000-000D-0000-FFFF-FFFF00000000}"/>
  </bookViews>
  <sheets>
    <sheet name="Page Titre" sheetId="1" r:id="rId1"/>
    <sheet name="0100" sheetId="20" r:id="rId2"/>
    <sheet name="0120" sheetId="22" r:id="rId3"/>
    <sheet name="0130" sheetId="23" r:id="rId4"/>
    <sheet name="0140" sheetId="21" r:id="rId5"/>
    <sheet name="0210" sheetId="3" r:id="rId6"/>
    <sheet name="0310" sheetId="4" r:id="rId7"/>
    <sheet name="0410" sheetId="5" r:id="rId8"/>
    <sheet name="0520" sheetId="6" r:id="rId9"/>
    <sheet name="0530" sheetId="19" r:id="rId10"/>
    <sheet name="0540" sheetId="35" r:id="rId11"/>
    <sheet name="0550" sheetId="33" r:id="rId12"/>
    <sheet name="0600" sheetId="7" r:id="rId13"/>
    <sheet name="0710" sheetId="8" r:id="rId14"/>
    <sheet name="0810" sheetId="9" r:id="rId15"/>
    <sheet name="0900" sheetId="11" r:id="rId16"/>
    <sheet name="1000" sheetId="12" r:id="rId17"/>
    <sheet name="Validation" sheetId="28" r:id="rId18"/>
  </sheets>
  <definedNames>
    <definedName name="_02100101">'0210'!$I$13</definedName>
    <definedName name="_02100102">'0210'!$J$13</definedName>
    <definedName name="_02100103">'0210'!$K$13</definedName>
    <definedName name="_02100201">'0210'!$I$14</definedName>
    <definedName name="_02100202">'0210'!$J$14</definedName>
    <definedName name="_02100203">'0210'!$K$14</definedName>
    <definedName name="_02100301">'0210'!$I$15</definedName>
    <definedName name="_02100302">'0210'!$J$15</definedName>
    <definedName name="_02100303">'0210'!$K$15</definedName>
    <definedName name="_02100401">'0210'!$I$16</definedName>
    <definedName name="_02100402">'0210'!$J$16</definedName>
    <definedName name="_02100403">'0210'!$K$16</definedName>
    <definedName name="_02100501">'0210'!$I$17</definedName>
    <definedName name="_02100502">'0210'!$J$17</definedName>
    <definedName name="_02100503">'0210'!$K$17</definedName>
    <definedName name="_02100600">'0210'!$B$20</definedName>
    <definedName name="_02100601">'0210'!$I$20</definedName>
    <definedName name="_02100602">'0210'!$J$20</definedName>
    <definedName name="_02100603">'0210'!$K$20</definedName>
    <definedName name="_021006C01">'0210'!$C$20</definedName>
    <definedName name="_021006C02">'0210'!$D$20</definedName>
    <definedName name="_021006C03">'0210'!$E$20</definedName>
    <definedName name="_021006C04">'0210'!$F$20</definedName>
    <definedName name="_021006C05">'0210'!$G$20</definedName>
    <definedName name="_02100700">'0210'!$B$21</definedName>
    <definedName name="_02100701">'0210'!$I$21</definedName>
    <definedName name="_02100702">'0210'!$J$21</definedName>
    <definedName name="_02100703">'0210'!$K$21</definedName>
    <definedName name="_021007C06">'0210'!$C$21</definedName>
    <definedName name="_021007C07">'0210'!$D$21</definedName>
    <definedName name="_021007C08">'0210'!$E$21</definedName>
    <definedName name="_021007C09">'0210'!$F$21</definedName>
    <definedName name="_021007C10">'0210'!$G$21</definedName>
    <definedName name="_02100800">'0210'!$B$22</definedName>
    <definedName name="_02100801">'0210'!$I$22</definedName>
    <definedName name="_02100802">'0210'!$J$22</definedName>
    <definedName name="_02100803">'0210'!$K$22</definedName>
    <definedName name="_021008C11">'0210'!$C$22</definedName>
    <definedName name="_021008C12">'0210'!$D$22</definedName>
    <definedName name="_021008C13">'0210'!$E$22</definedName>
    <definedName name="_021008C14">'0210'!$F$22</definedName>
    <definedName name="_021008C15">'0210'!$G$22</definedName>
    <definedName name="_02100900">'0210'!$B$23</definedName>
    <definedName name="_02100901">'0210'!$I$23</definedName>
    <definedName name="_02100902">'0210'!$J$23</definedName>
    <definedName name="_02100903">'0210'!$K$23</definedName>
    <definedName name="_021009C16">'0210'!$C$23</definedName>
    <definedName name="_021009C17">'0210'!$D$23</definedName>
    <definedName name="_021009C18">'0210'!$E$23</definedName>
    <definedName name="_021009C19">'0210'!$F$23</definedName>
    <definedName name="_021009C20">'0210'!$G$23</definedName>
    <definedName name="_02101000">'0210'!$B$24</definedName>
    <definedName name="_02101001">'0210'!$I$24</definedName>
    <definedName name="_02101002">'0210'!$J$24</definedName>
    <definedName name="_02101003">'0210'!$K$24</definedName>
    <definedName name="_021010C21">'0210'!$C$24</definedName>
    <definedName name="_021010C22">'0210'!$D$24</definedName>
    <definedName name="_021010C23">'0210'!$E$24</definedName>
    <definedName name="_021010C24">'0210'!$F$24</definedName>
    <definedName name="_021010C25">'0210'!$G$24</definedName>
    <definedName name="_02101101">'0210'!$I$25</definedName>
    <definedName name="_02101102">'0210'!$J$25</definedName>
    <definedName name="_02101103">'0210'!$K$25</definedName>
    <definedName name="_02101201">'0210'!$I$26</definedName>
    <definedName name="_02101202">'0210'!$J$26</definedName>
    <definedName name="_02101203">'0210'!$K$26</definedName>
    <definedName name="_02101301">'0210'!$I$28</definedName>
    <definedName name="_02101302">'0210'!$J$28</definedName>
    <definedName name="_02101303">'0210'!$K$28</definedName>
    <definedName name="_02101401">'0210'!$I$29</definedName>
    <definedName name="_02101402">'0210'!$J$29</definedName>
    <definedName name="_02101403">'0210'!$K$29</definedName>
    <definedName name="_02101501">'0210'!$I$30</definedName>
    <definedName name="_02101502">'0210'!$J$30</definedName>
    <definedName name="_02101503">'0210'!$K$30</definedName>
    <definedName name="_02101801">'0210'!$I$31</definedName>
    <definedName name="_02101802">'0210'!$J$31</definedName>
    <definedName name="_02101803">'0210'!$K$31</definedName>
    <definedName name="_02102101">'0210'!$I$32</definedName>
    <definedName name="_02102102">'0210'!$J$32</definedName>
    <definedName name="_02102103">'0210'!$K$32</definedName>
    <definedName name="_02102600">'0210'!$B$40</definedName>
    <definedName name="_02102601">'0210'!$I$40</definedName>
    <definedName name="_02102602">'0210'!$J$40</definedName>
    <definedName name="_02102603">'0210'!$K$40</definedName>
    <definedName name="_021026C26">'0210'!$C$40</definedName>
    <definedName name="_021026C27">'0210'!$D$40</definedName>
    <definedName name="_021026C28">'0210'!$E$40</definedName>
    <definedName name="_021026C29">'0210'!$F$40</definedName>
    <definedName name="_021026C30">'0210'!$G$40</definedName>
    <definedName name="_02102700">'0210'!$B$41</definedName>
    <definedName name="_02102701">'0210'!$I$41</definedName>
    <definedName name="_02102702">'0210'!$J$41</definedName>
    <definedName name="_02102703">'0210'!$K$41</definedName>
    <definedName name="_021027C31">'0210'!$C$41</definedName>
    <definedName name="_021027C32">'0210'!$D$41</definedName>
    <definedName name="_021027C33">'0210'!$E$41</definedName>
    <definedName name="_021027C34">'0210'!$F$41</definedName>
    <definedName name="_021027C35">'0210'!$G$41</definedName>
    <definedName name="_02102800">'0210'!$B$42</definedName>
    <definedName name="_02102801">'0210'!$I$42</definedName>
    <definedName name="_02102802">'0210'!$J$42</definedName>
    <definedName name="_02102803">'0210'!$K$42</definedName>
    <definedName name="_021028C36">'0210'!$C$42</definedName>
    <definedName name="_021028C37">'0210'!$D$42</definedName>
    <definedName name="_021028C38">'0210'!$E$42</definedName>
    <definedName name="_021028C39">'0210'!$F$42</definedName>
    <definedName name="_021028C40">'0210'!$G$42</definedName>
    <definedName name="_02102900">'0210'!$B$43</definedName>
    <definedName name="_02102901">'0210'!$I$43</definedName>
    <definedName name="_02102902">'0210'!$J$43</definedName>
    <definedName name="_02102903">'0210'!$K$43</definedName>
    <definedName name="_021029C41">'0210'!$C$43</definedName>
    <definedName name="_021029C42">'0210'!$D$43</definedName>
    <definedName name="_021029C43">'0210'!$E$43</definedName>
    <definedName name="_021029C44">'0210'!$F$43</definedName>
    <definedName name="_021029C45">'0210'!$G$43</definedName>
    <definedName name="_02103000">'0210'!$B$44</definedName>
    <definedName name="_02103001">'0210'!$I$44</definedName>
    <definedName name="_02103002">'0210'!$J$44</definedName>
    <definedName name="_02103003">'0210'!$K$44</definedName>
    <definedName name="_021030C46">'0210'!$C$44</definedName>
    <definedName name="_021030C47">'0210'!$D$44</definedName>
    <definedName name="_021030C48">'0210'!$E$44</definedName>
    <definedName name="_021030C49">'0210'!$F$44</definedName>
    <definedName name="_021030C50">'0210'!$G$44</definedName>
    <definedName name="_02103101">'0210'!$I$45</definedName>
    <definedName name="_02103102">'0210'!$J$45</definedName>
    <definedName name="_02103103">'0210'!$K$45</definedName>
    <definedName name="_02104001">'0210'!$I$18</definedName>
    <definedName name="_02104002">'0210'!$J$18</definedName>
    <definedName name="_02104003">'0210'!$K$18</definedName>
    <definedName name="_02104401">'0210'!$I$19</definedName>
    <definedName name="_02104402">'0210'!$J$19</definedName>
    <definedName name="_02104403">'0210'!$K$19</definedName>
    <definedName name="_02104801">'0210'!$I$27</definedName>
    <definedName name="_02104802">'0210'!$J$27</definedName>
    <definedName name="_02104803">'0210'!$K$27</definedName>
    <definedName name="_02105001">'0210'!$I$33</definedName>
    <definedName name="_02105002">'0210'!$J$33</definedName>
    <definedName name="_02105003">'0210'!$K$33</definedName>
    <definedName name="_02105101">'0210'!$I$35</definedName>
    <definedName name="_02105102">'0210'!$J$35</definedName>
    <definedName name="_02105103">'0210'!$K$35</definedName>
    <definedName name="_02105401">'0210'!$I$36</definedName>
    <definedName name="_02105402">'0210'!$J$36</definedName>
    <definedName name="_02105403">'0210'!$K$36</definedName>
    <definedName name="_02105801">'0210'!$I$37</definedName>
    <definedName name="_02105802">'0210'!$J$37</definedName>
    <definedName name="_02105803">'0210'!$K$37</definedName>
    <definedName name="_02106201">'0210'!$I$38</definedName>
    <definedName name="_02106202">'0210'!$J$38</definedName>
    <definedName name="_02106203">'0210'!$K$38</definedName>
    <definedName name="_02106401">'0210'!$I$39</definedName>
    <definedName name="_02106402">'0210'!$J$39</definedName>
    <definedName name="_02106403">'0210'!$K$39</definedName>
    <definedName name="_03100101">'0310'!$I$14</definedName>
    <definedName name="_03100102">'0310'!$J$14</definedName>
    <definedName name="_03100103">'0310'!$K$14</definedName>
    <definedName name="_03100201">'0310'!$I$16</definedName>
    <definedName name="_03100202">'0310'!$J$16</definedName>
    <definedName name="_03100203">'0310'!$K$16</definedName>
    <definedName name="_03100301">'0310'!$I$17</definedName>
    <definedName name="_03100302">'0310'!$J$17</definedName>
    <definedName name="_03100303">'0310'!$K$17</definedName>
    <definedName name="_03100401">'0310'!$I$18</definedName>
    <definedName name="_03100402">'0310'!$J$18</definedName>
    <definedName name="_03100403">'0310'!$K$18</definedName>
    <definedName name="_03100501">'0310'!$I$19</definedName>
    <definedName name="_03100502">'0310'!$J$19</definedName>
    <definedName name="_03100503">'0310'!$K$19</definedName>
    <definedName name="_03100601">'0310'!$I$21</definedName>
    <definedName name="_03100602">'0310'!$J$21</definedName>
    <definedName name="_03100603">'0310'!$K$21</definedName>
    <definedName name="_03100701">'0310'!$I$23</definedName>
    <definedName name="_03100702">'0310'!$J$23</definedName>
    <definedName name="_03100703">'0310'!$K$23</definedName>
    <definedName name="_03100800">'0310'!$B$28</definedName>
    <definedName name="_03100801">'0310'!$I$28</definedName>
    <definedName name="_03100802">'0310'!$J$28</definedName>
    <definedName name="_03100803">'0310'!$K$28</definedName>
    <definedName name="_031008C01">'0310'!$C$28</definedName>
    <definedName name="_031008C02">'0310'!$D$28</definedName>
    <definedName name="_031008C03">'0310'!$E$28</definedName>
    <definedName name="_031008C04">'0310'!$F$28</definedName>
    <definedName name="_031008C05">'0310'!$G$28</definedName>
    <definedName name="_03100900">'0310'!$B$29</definedName>
    <definedName name="_03100901">'0310'!$I$29</definedName>
    <definedName name="_03100902">'0310'!$J$29</definedName>
    <definedName name="_03100903">'0310'!$K$29</definedName>
    <definedName name="_031009C06">'0310'!$C$29</definedName>
    <definedName name="_031009C07">'0310'!$D$29</definedName>
    <definedName name="_031009C08">'0310'!$E$29</definedName>
    <definedName name="_031009C09">'0310'!$F$29</definedName>
    <definedName name="_031009C10">'0310'!$G$29</definedName>
    <definedName name="_03101000">'0310'!$B$30</definedName>
    <definedName name="_03101001">'0310'!$I$30</definedName>
    <definedName name="_03101002">'0310'!$J$30</definedName>
    <definedName name="_03101003">'0310'!$K$30</definedName>
    <definedName name="_031010C11">'0310'!$C$30</definedName>
    <definedName name="_031010C12">'0310'!$D$30</definedName>
    <definedName name="_031010C13">'0310'!$E$30</definedName>
    <definedName name="_031010C14">'0310'!$F$30</definedName>
    <definedName name="_031010C15">'0310'!$G$30</definedName>
    <definedName name="_03101100">'0310'!$B$31</definedName>
    <definedName name="_03101101">'0310'!$I$31</definedName>
    <definedName name="_03101102">'0310'!$J$31</definedName>
    <definedName name="_03101103">'0310'!$K$31</definedName>
    <definedName name="_031011C16">'0310'!$C$31</definedName>
    <definedName name="_031011C17">'0310'!$D$31</definedName>
    <definedName name="_031011C18">'0310'!$E$31</definedName>
    <definedName name="_031011C19">'0310'!$F$31</definedName>
    <definedName name="_031011C20">'0310'!$G$31</definedName>
    <definedName name="_03101200">'0310'!$B$32</definedName>
    <definedName name="_03101201">'0310'!$I$32</definedName>
    <definedName name="_03101202">'0310'!$J$32</definedName>
    <definedName name="_03101203">'0310'!$K$32</definedName>
    <definedName name="_031012C21">'0310'!$C$32</definedName>
    <definedName name="_031012C22">'0310'!$D$32</definedName>
    <definedName name="_031012C23">'0310'!$E$32</definedName>
    <definedName name="_031012C24">'0310'!$F$32</definedName>
    <definedName name="_031012C25">'0310'!$G$32</definedName>
    <definedName name="_03101300">'0310'!$B$33</definedName>
    <definedName name="_03101301">'0310'!$I$33</definedName>
    <definedName name="_03101302">'0310'!$J$33</definedName>
    <definedName name="_03101303">'0310'!$K$33</definedName>
    <definedName name="_031013C26">'0310'!$C$33</definedName>
    <definedName name="_031013C27">'0310'!$D$33</definedName>
    <definedName name="_031013C28">'0310'!$E$33</definedName>
    <definedName name="_031013C29">'0310'!$F$33</definedName>
    <definedName name="_031013C30">'0310'!$G$33</definedName>
    <definedName name="_03101401">'0310'!$I$34</definedName>
    <definedName name="_03101402">'0310'!$J$34</definedName>
    <definedName name="_03101403">'0310'!$K$34</definedName>
    <definedName name="_03101801">'0310'!$I$36</definedName>
    <definedName name="_03101802">'0310'!$J$36</definedName>
    <definedName name="_03101803">'0310'!$K$36</definedName>
    <definedName name="_03101901">'0310'!$I$37</definedName>
    <definedName name="_03101902">'0310'!$J$37</definedName>
    <definedName name="_03101903">'0310'!$K$37</definedName>
    <definedName name="_03102001">'0310'!$I$38</definedName>
    <definedName name="_03102002">'0310'!$J$38</definedName>
    <definedName name="_03102003">'0310'!$K$38</definedName>
    <definedName name="_03102101">'0310'!$I$39</definedName>
    <definedName name="_03102102">'0310'!$J$39</definedName>
    <definedName name="_03102103">'0310'!$K$39</definedName>
    <definedName name="_03102201">'0310'!$I$41</definedName>
    <definedName name="_03102202">'0310'!$J$41</definedName>
    <definedName name="_03102203">'0310'!$K$41</definedName>
    <definedName name="_03102301">'0310'!$I$43</definedName>
    <definedName name="_03102302">'0310'!$J$43</definedName>
    <definedName name="_03102303">'0310'!$K$43</definedName>
    <definedName name="_03103201">'0310'!$I$40</definedName>
    <definedName name="_03103202">'0310'!$J$40</definedName>
    <definedName name="_03103203">'0310'!$K$40</definedName>
    <definedName name="_03104001">'0310'!$I$13</definedName>
    <definedName name="_03104002">'0310'!$J$13</definedName>
    <definedName name="_03104003">'0310'!$K$13</definedName>
    <definedName name="_03104401">'0310'!$I$15</definedName>
    <definedName name="_03104402">'0310'!$J$15</definedName>
    <definedName name="_03104403">'0310'!$K$15</definedName>
    <definedName name="_03104801">'0310'!$I$20</definedName>
    <definedName name="_03104802">'0310'!$J$20</definedName>
    <definedName name="_03104803">'0310'!$K$20</definedName>
    <definedName name="_03105201">'0310'!$I$22</definedName>
    <definedName name="_03105202">'0310'!$J$22</definedName>
    <definedName name="_03105203">'0310'!$K$22</definedName>
    <definedName name="_03105601">'0310'!$I$24</definedName>
    <definedName name="_03105602">'0310'!$J$24</definedName>
    <definedName name="_03105603">'0310'!$K$24</definedName>
    <definedName name="_03105801">'0310'!$I$25</definedName>
    <definedName name="_03105802">'0310'!$J$25</definedName>
    <definedName name="_03105803">'0310'!$K$25</definedName>
    <definedName name="_03106001">'0310'!$I$26</definedName>
    <definedName name="_03106002">'0310'!$J$26</definedName>
    <definedName name="_03106003">'0310'!$K$26</definedName>
    <definedName name="_04100101">'0410'!$J$15</definedName>
    <definedName name="_04100102">'0410'!$K$15</definedName>
    <definedName name="_04100201">'0410'!$J$18</definedName>
    <definedName name="_04100202">'0410'!$K$18</definedName>
    <definedName name="_04100301">'0410'!$J$22</definedName>
    <definedName name="_04100302">'0410'!$K$22</definedName>
    <definedName name="_04100400">'0410'!$B$23</definedName>
    <definedName name="_04100401">'0410'!$J$23</definedName>
    <definedName name="_04100402">'0410'!$K$23</definedName>
    <definedName name="_041004C01">'0410'!$C$23</definedName>
    <definedName name="_041004C02">'0410'!$D$23</definedName>
    <definedName name="_041004C03">'0410'!$E$23</definedName>
    <definedName name="_041004C04">'0410'!$F$23</definedName>
    <definedName name="_041004C05">'0410'!$G$23</definedName>
    <definedName name="_041004C06">'0410'!$H$23</definedName>
    <definedName name="_04100500">'0410'!$B$24</definedName>
    <definedName name="_04100501">'0410'!$J$24</definedName>
    <definedName name="_04100502">'0410'!$K$24</definedName>
    <definedName name="_041005C07">'0410'!$C$24</definedName>
    <definedName name="_041005C08">'0410'!$D$24</definedName>
    <definedName name="_041005C09">'0410'!$E$24</definedName>
    <definedName name="_041005C10">'0410'!$F$24</definedName>
    <definedName name="_041005C11">'0410'!$G$24</definedName>
    <definedName name="_041005C12">'0410'!$H$24</definedName>
    <definedName name="_04100600">'0410'!$B$25</definedName>
    <definedName name="_04100601">'0410'!$J$25</definedName>
    <definedName name="_04100602">'0410'!$K$25</definedName>
    <definedName name="_041006C13">'0410'!$C$25</definedName>
    <definedName name="_041006C14">'0410'!$D$25</definedName>
    <definedName name="_041006C15">'0410'!$E$25</definedName>
    <definedName name="_041006C16">'0410'!$F$25</definedName>
    <definedName name="_041006C17">'0410'!$G$25</definedName>
    <definedName name="_041006C18">'0410'!$H$25</definedName>
    <definedName name="_04100700">'0410'!$B$26</definedName>
    <definedName name="_04100701">'0410'!$J$26</definedName>
    <definedName name="_04100702">'0410'!$K$26</definedName>
    <definedName name="_041007C19">'0410'!$C$26</definedName>
    <definedName name="_041007C20">'0410'!$D$26</definedName>
    <definedName name="_041007C21">'0410'!$E$26</definedName>
    <definedName name="_041007C22">'0410'!$F$26</definedName>
    <definedName name="_041007C23">'0410'!$G$26</definedName>
    <definedName name="_041007C24">'0410'!$H$26</definedName>
    <definedName name="_04100800">'0410'!$B$27</definedName>
    <definedName name="_04100801">'0410'!$J$27</definedName>
    <definedName name="_04100802">'0410'!$K$27</definedName>
    <definedName name="_041008C25">'0410'!$C$27</definedName>
    <definedName name="_041008C26">'0410'!$D$27</definedName>
    <definedName name="_041008C27">'0410'!$E$27</definedName>
    <definedName name="_041008C28">'0410'!$F$27</definedName>
    <definedName name="_041008C29">'0410'!$G$27</definedName>
    <definedName name="_041008C30">'0410'!$H$27</definedName>
    <definedName name="_04100901">'0410'!$J$28</definedName>
    <definedName name="_04100902">'0410'!$K$28</definedName>
    <definedName name="_04101001">'0410'!$J$31</definedName>
    <definedName name="_04101002">'0410'!$K$31</definedName>
    <definedName name="_04101201">'0410'!$J$38</definedName>
    <definedName name="_04101202">'0410'!$K$38</definedName>
    <definedName name="_04101301">'0410'!$J$39</definedName>
    <definedName name="_04101302">'0410'!$K$39</definedName>
    <definedName name="_04101401">'0410'!$J$40</definedName>
    <definedName name="_04101402">'0410'!$K$40</definedName>
    <definedName name="_04101501">'0410'!$J$41</definedName>
    <definedName name="_04101502">'0410'!$K$41</definedName>
    <definedName name="_04101601">'0410'!$J$42</definedName>
    <definedName name="_04101602">'0410'!$K$42</definedName>
    <definedName name="_04101701">'0410'!$J$43</definedName>
    <definedName name="_04101702">'0410'!$K$43</definedName>
    <definedName name="_04101801">'0410'!$J$44</definedName>
    <definedName name="_04101802">'0410'!$K$44</definedName>
    <definedName name="_04101901">'0410'!$J$49</definedName>
    <definedName name="_04101902">'0410'!$K$49</definedName>
    <definedName name="_04102000">'0410'!$B$50</definedName>
    <definedName name="_04102001">'0410'!$J$50</definedName>
    <definedName name="_04102002">'0410'!$K$50</definedName>
    <definedName name="_041020C31">'0410'!$C$50</definedName>
    <definedName name="_041020C32">'0410'!$D$50</definedName>
    <definedName name="_041020C33">'0410'!$E$50</definedName>
    <definedName name="_041020C34">'0410'!$F$50</definedName>
    <definedName name="_041020C35">'0410'!$G$50</definedName>
    <definedName name="_041020C36">'0410'!$H$50</definedName>
    <definedName name="_04102101">'0410'!$J$56</definedName>
    <definedName name="_04102102">'0410'!$K$56</definedName>
    <definedName name="_04102200">'0410'!$B$51</definedName>
    <definedName name="_04102201">'0410'!$J$51</definedName>
    <definedName name="_04102202">'0410'!$K$51</definedName>
    <definedName name="_041022C37">'0410'!$C$51</definedName>
    <definedName name="_041022C38">'0410'!$D$51</definedName>
    <definedName name="_041022C39">'0410'!$E$51</definedName>
    <definedName name="_041022C40">'0410'!$F$51</definedName>
    <definedName name="_041022C41">'0410'!$G$51</definedName>
    <definedName name="_041022C42">'0410'!$H$51</definedName>
    <definedName name="_04102300">'0410'!$B$52</definedName>
    <definedName name="_04102301">'0410'!$J$52</definedName>
    <definedName name="_04102302">'0410'!$K$52</definedName>
    <definedName name="_041023C43">'0410'!$C$52</definedName>
    <definedName name="_041023C44">'0410'!$D$52</definedName>
    <definedName name="_041023C45">'0410'!$E$52</definedName>
    <definedName name="_041023C46">'0410'!$F$52</definedName>
    <definedName name="_041023C47">'0410'!$G$52</definedName>
    <definedName name="_041023C48">'0410'!$H$52</definedName>
    <definedName name="_04102401">'0410'!$J$53</definedName>
    <definedName name="_04102402">'0410'!$K$53</definedName>
    <definedName name="_04102501">'0410'!$J$54</definedName>
    <definedName name="_04102502">'0410'!$K$54</definedName>
    <definedName name="_04102601">'0410'!$J$45</definedName>
    <definedName name="_04102602">'0410'!$K$45</definedName>
    <definedName name="_04102701">'0410'!$J$57</definedName>
    <definedName name="_04102702">'0410'!$K$57</definedName>
    <definedName name="_04102801">'0410'!$J$58</definedName>
    <definedName name="_04102802">'0410'!$K$58</definedName>
    <definedName name="_04103001">'0410'!$J$19</definedName>
    <definedName name="_04103002">'0410'!$K$19</definedName>
    <definedName name="_04103101">'0410'!$J$20</definedName>
    <definedName name="_04103102">'0410'!$K$20</definedName>
    <definedName name="_04104001">'0410'!$J$13</definedName>
    <definedName name="_04104002">'0410'!$K$13</definedName>
    <definedName name="_04104201">'0410'!$J$14</definedName>
    <definedName name="_04104202">'0410'!$K$14</definedName>
    <definedName name="_04105001">'0410'!$J$16</definedName>
    <definedName name="_04105002">'0410'!$K$16</definedName>
    <definedName name="_04105201">'0410'!$J$17</definedName>
    <definedName name="_04105202">'0410'!$K$17</definedName>
    <definedName name="_04106001">'0410'!$J$32</definedName>
    <definedName name="_04106002">'0410'!$K$32</definedName>
    <definedName name="_04106201">'0410'!$J$33</definedName>
    <definedName name="_04106202">'0410'!$K$33</definedName>
    <definedName name="_04106401">'0410'!$J$35</definedName>
    <definedName name="_04106402">'0410'!$K$35</definedName>
    <definedName name="_04107001">'0410'!$J$36</definedName>
    <definedName name="_04107002">'0410'!$K$36</definedName>
    <definedName name="_04107201">'0410'!$J$37</definedName>
    <definedName name="_04107202">'0410'!$K$37</definedName>
    <definedName name="_04108001">'0410'!$J$46</definedName>
    <definedName name="_04108002">'0410'!$K$46</definedName>
    <definedName name="_04108201">'0410'!$J$47</definedName>
    <definedName name="_04108202">'0410'!$K$47</definedName>
    <definedName name="_05200101">'0520'!$I$18</definedName>
    <definedName name="_05200102">'0520'!$J$18</definedName>
    <definedName name="_05200201">'0520'!$I$23</definedName>
    <definedName name="_05200202">'0520'!$J$23</definedName>
    <definedName name="_05200301">'0520'!$I$24</definedName>
    <definedName name="_05200302">'0520'!$J$24</definedName>
    <definedName name="_05200401">'0520'!$I$25</definedName>
    <definedName name="_05200402">'0520'!$J$25</definedName>
    <definedName name="_05200501">'0520'!$I$26</definedName>
    <definedName name="_05200502">'0520'!$J$26</definedName>
    <definedName name="_05200601">'0520'!$I$29</definedName>
    <definedName name="_05200602">'0520'!$J$29</definedName>
    <definedName name="_05200701">'0520'!$I$30</definedName>
    <definedName name="_05200702">'0520'!$J$30</definedName>
    <definedName name="_05200801">'0520'!$I$32</definedName>
    <definedName name="_05200802">'0520'!$J$32</definedName>
    <definedName name="_05200901">'0520'!$I$33</definedName>
    <definedName name="_05200902">'0520'!$J$33</definedName>
    <definedName name="_05201201">'0520'!$I$34</definedName>
    <definedName name="_05201202">'0520'!$J$34</definedName>
    <definedName name="_05201901">'0520'!$I$35</definedName>
    <definedName name="_05201902">'0520'!$J$35</definedName>
    <definedName name="_05202101">'0520'!$I$43</definedName>
    <definedName name="_05202102">'0520'!$J$43</definedName>
    <definedName name="_05203901">'0520'!$I$44</definedName>
    <definedName name="_05203902">'0520'!$J$44</definedName>
    <definedName name="_05204201">'0520'!$I$37</definedName>
    <definedName name="_05204202">'0520'!$J$37</definedName>
    <definedName name="_05204401">'0520'!$I$38</definedName>
    <definedName name="_05204402">'0520'!$J$38</definedName>
    <definedName name="_05204601">'0520'!$I$39</definedName>
    <definedName name="_05204602">'0520'!$J$39</definedName>
    <definedName name="_05204801">'0520'!$I$40</definedName>
    <definedName name="_05204802">'0520'!$J$40</definedName>
    <definedName name="_05205001">'0520'!$I$41</definedName>
    <definedName name="_05205002">'0520'!$J$41</definedName>
    <definedName name="_05205201">'0520'!$I$42</definedName>
    <definedName name="_05205202">'0520'!$J$42</definedName>
    <definedName name="_05301002">'0530'!$G$18</definedName>
    <definedName name="_05301008">'0530'!$H$18</definedName>
    <definedName name="_05301012">'0530'!$I$18</definedName>
    <definedName name="_05301016">'0530'!$J$18</definedName>
    <definedName name="_05301020">'0530'!$K$18</definedName>
    <definedName name="_05301024">'0530'!$L$18</definedName>
    <definedName name="_05301028">'0530'!$M$18</definedName>
    <definedName name="_05301032">'0530'!$N$18</definedName>
    <definedName name="_05301036">'0530'!$O$18</definedName>
    <definedName name="_05301050">'0530'!$P$18</definedName>
    <definedName name="_05301060">'0530'!$Q$18</definedName>
    <definedName name="_05301502">'0530'!$G$19</definedName>
    <definedName name="_05301508">'0530'!$H$19</definedName>
    <definedName name="_05301512">'0530'!$I$19</definedName>
    <definedName name="_05301516">'0530'!$J$19</definedName>
    <definedName name="_05301560">'0530'!$Q$19</definedName>
    <definedName name="_05302002">'0530'!$G$20</definedName>
    <definedName name="_05302008">'0530'!$H$20</definedName>
    <definedName name="_05302012">'0530'!$I$20</definedName>
    <definedName name="_05302016">'0530'!$J$20</definedName>
    <definedName name="_05302060">'0530'!$Q$20</definedName>
    <definedName name="_05303002">'0530'!$G$21</definedName>
    <definedName name="_05303008">'0530'!$H$21</definedName>
    <definedName name="_05303012">'0530'!$I$21</definedName>
    <definedName name="_05303016">'0530'!$J$21</definedName>
    <definedName name="_05303020">'0530'!$K$21</definedName>
    <definedName name="_05303024">'0530'!$L$21</definedName>
    <definedName name="_05303028">'0530'!$M$21</definedName>
    <definedName name="_05303032">'0530'!$N$21</definedName>
    <definedName name="_05303036">'0530'!$O$21</definedName>
    <definedName name="_05303050">'0530'!$P$21</definedName>
    <definedName name="_05303060">'0530'!$Q$21</definedName>
    <definedName name="_05303502">'0530'!$G$22</definedName>
    <definedName name="_05303508">'0530'!$H$22</definedName>
    <definedName name="_05303512">'0530'!$I$22</definedName>
    <definedName name="_05303516">'0530'!$J$22</definedName>
    <definedName name="_05303520">'0530'!$K$22</definedName>
    <definedName name="_05303524">'0530'!$L$22</definedName>
    <definedName name="_05303528">'0530'!$M$22</definedName>
    <definedName name="_05303532">'0530'!$N$22</definedName>
    <definedName name="_05303536">'0530'!$O$22</definedName>
    <definedName name="_05303550">'0530'!$P$22</definedName>
    <definedName name="_05303560">'0530'!$Q$22</definedName>
    <definedName name="_05304002">'0530'!$G$23</definedName>
    <definedName name="_05304008">'0530'!$H$23</definedName>
    <definedName name="_05304012">'0530'!$I$23</definedName>
    <definedName name="_05304016">'0530'!$J$23</definedName>
    <definedName name="_05304020">'0530'!$K$23</definedName>
    <definedName name="_05304024">'0530'!$L$23</definedName>
    <definedName name="_05304028">'0530'!$M$23</definedName>
    <definedName name="_05304032">'0530'!$N$23</definedName>
    <definedName name="_05304036">'0530'!$O$23</definedName>
    <definedName name="_05304050">'0530'!$P$23</definedName>
    <definedName name="_05304060">'0530'!$Q$23</definedName>
    <definedName name="_05304502">'0530'!$G$24</definedName>
    <definedName name="_05304508">'0530'!$H$24</definedName>
    <definedName name="_05304512">'0530'!$I$24</definedName>
    <definedName name="_05304516">'0530'!$J$24</definedName>
    <definedName name="_05304520">'0530'!$K$24</definedName>
    <definedName name="_05304524">'0530'!$L$24</definedName>
    <definedName name="_05304528">'0530'!$M$24</definedName>
    <definedName name="_05304532">'0530'!$N$24</definedName>
    <definedName name="_05304536">'0530'!$O$24</definedName>
    <definedName name="_05304550">'0530'!$P$24</definedName>
    <definedName name="_05304560">'0530'!$Q$24</definedName>
    <definedName name="_05305002">'0530'!$G$27</definedName>
    <definedName name="_05305008">'0530'!$H$27</definedName>
    <definedName name="_05305012">'0530'!$I$27</definedName>
    <definedName name="_05305016">'0530'!$J$27</definedName>
    <definedName name="_05305060">'0530'!$Q$27</definedName>
    <definedName name="_05305502">'0530'!$G$28</definedName>
    <definedName name="_05305508">'0530'!$H$28</definedName>
    <definedName name="_05305512">'0530'!$I$28</definedName>
    <definedName name="_05305516">'0530'!$J$28</definedName>
    <definedName name="_05305560">'0530'!$Q$28</definedName>
    <definedName name="_05306502">'0530'!$G$29</definedName>
    <definedName name="_05306508">'0530'!$H$29</definedName>
    <definedName name="_05306512">'0530'!$I$29</definedName>
    <definedName name="_05306516">'0530'!$J$29</definedName>
    <definedName name="_05306520">'0530'!$K$29</definedName>
    <definedName name="_05306524">'0530'!$L$29</definedName>
    <definedName name="_05306528">'0530'!$M$29</definedName>
    <definedName name="_05306532">'0530'!$N$29</definedName>
    <definedName name="_05306536">'0530'!$O$29</definedName>
    <definedName name="_05306550">'0530'!$P$29</definedName>
    <definedName name="_05306560">'0530'!$Q$29</definedName>
    <definedName name="_05307002">'0530'!$G$30</definedName>
    <definedName name="_05307008">'0530'!$H$30</definedName>
    <definedName name="_05307012">'0530'!$I$30</definedName>
    <definedName name="_05307016">'0530'!$J$30</definedName>
    <definedName name="_05307020">'0530'!$K$30</definedName>
    <definedName name="_05307024">'0530'!$L$30</definedName>
    <definedName name="_05307028">'0530'!$M$30</definedName>
    <definedName name="_05307032">'0530'!$N$30</definedName>
    <definedName name="_05307036">'0530'!$O$30</definedName>
    <definedName name="_05307050">'0530'!$P$30</definedName>
    <definedName name="_05307060">'0530'!$Q$30</definedName>
    <definedName name="_05307502">'0530'!$G$31</definedName>
    <definedName name="_05307508">'0530'!$H$31</definedName>
    <definedName name="_05307512">'0530'!$I$31</definedName>
    <definedName name="_05307516">'0530'!$J$31</definedName>
    <definedName name="_05307520">'0530'!$K$31</definedName>
    <definedName name="_05307524">'0530'!$L$31</definedName>
    <definedName name="_05307528">'0530'!$M$31</definedName>
    <definedName name="_05307532">'0530'!$N$31</definedName>
    <definedName name="_05307536">'0530'!$O$31</definedName>
    <definedName name="_05307550">'0530'!$P$31</definedName>
    <definedName name="_05307560">'0530'!$Q$31</definedName>
    <definedName name="_05309902">'0530'!$G$32</definedName>
    <definedName name="_05309908">'0530'!$H$32</definedName>
    <definedName name="_05309912">'0530'!$I$32</definedName>
    <definedName name="_05309916">'0530'!$J$32</definedName>
    <definedName name="_05309920">'0530'!$K$32</definedName>
    <definedName name="_05309924">'0530'!$L$32</definedName>
    <definedName name="_05309928">'0530'!$M$32</definedName>
    <definedName name="_05309932">'0530'!$N$32</definedName>
    <definedName name="_05309936">'0530'!$O$32</definedName>
    <definedName name="_05309950">'0530'!$P$32</definedName>
    <definedName name="_05309960">'0530'!$Q$32</definedName>
    <definedName name="_07100501">'0710'!$G$21</definedName>
    <definedName name="_07100505">'0710'!$H$21</definedName>
    <definedName name="_07100510">'0710'!$I$21</definedName>
    <definedName name="_07100515">'0710'!$J$21</definedName>
    <definedName name="_07100520">'0710'!$K$21</definedName>
    <definedName name="_07101001">'0710'!$G$32</definedName>
    <definedName name="_07101005">'0710'!$H$32</definedName>
    <definedName name="_07101010">'0710'!$I$32</definedName>
    <definedName name="_07101015">'0710'!$J$32</definedName>
    <definedName name="_07101020">'0710'!$K$32</definedName>
    <definedName name="_07101501">'0710'!$G$37</definedName>
    <definedName name="_07101505">'0710'!$H$37</definedName>
    <definedName name="_07101510">'0710'!$I$37</definedName>
    <definedName name="_07101515">'0710'!$J$37</definedName>
    <definedName name="_07101520">'0710'!$K$37</definedName>
    <definedName name="_07102001">'0710'!$G$45</definedName>
    <definedName name="_07102005">'0710'!$H$45</definedName>
    <definedName name="_07102010">'0710'!$I$45</definedName>
    <definedName name="_07102015">'0710'!$J$45</definedName>
    <definedName name="_07102020">'0710'!$K$45</definedName>
    <definedName name="_07102501">'0710'!$G$53</definedName>
    <definedName name="_07102505">'0710'!$H$53</definedName>
    <definedName name="_07102510">'0710'!$I$53</definedName>
    <definedName name="_07102515">'0710'!$J$53</definedName>
    <definedName name="_07102520">'0710'!$K$53</definedName>
    <definedName name="_07103015">'0710'!$J$61</definedName>
    <definedName name="_07103020">'0710'!$K$61</definedName>
    <definedName name="_0710L0100">'0710'!$B$14</definedName>
    <definedName name="_0710L0101">'0710'!$G$14</definedName>
    <definedName name="_0710L0105">'0710'!$H$14</definedName>
    <definedName name="_0710L0110">'0710'!$I$14</definedName>
    <definedName name="_0710L0115">'0710'!$J$14</definedName>
    <definedName name="_0710L0120">'0710'!$K$14</definedName>
    <definedName name="_0710L01C01">'0710'!$C$14</definedName>
    <definedName name="_0710L01C02">'0710'!$D$14</definedName>
    <definedName name="_0710L01C03">'0710'!$E$14</definedName>
    <definedName name="_0710L01C04">'0710'!$F$14</definedName>
    <definedName name="_0710L0200">'0710'!$B$15</definedName>
    <definedName name="_0710L0201">'0710'!$G$15</definedName>
    <definedName name="_0710L0205">'0710'!$H$15</definedName>
    <definedName name="_0710L0210">'0710'!$I$15</definedName>
    <definedName name="_0710L0215">'0710'!$J$15</definedName>
    <definedName name="_0710L0220">'0710'!$K$15</definedName>
    <definedName name="_0710L02C01">'0710'!$C$15</definedName>
    <definedName name="_0710L02C02">'0710'!$D$15</definedName>
    <definedName name="_0710L02C03">'0710'!$E$15</definedName>
    <definedName name="_0710L02C04">'0710'!$F$15</definedName>
    <definedName name="_0710L0300">'0710'!$B$16</definedName>
    <definedName name="_0710L0301">'0710'!$G$16</definedName>
    <definedName name="_0710L0305">'0710'!$H$16</definedName>
    <definedName name="_0710L0310">'0710'!$I$16</definedName>
    <definedName name="_0710L0315">'0710'!$J$16</definedName>
    <definedName name="_0710L0320">'0710'!$K$16</definedName>
    <definedName name="_0710L03C01">'0710'!$C$16</definedName>
    <definedName name="_0710L03C02">'0710'!$D$16</definedName>
    <definedName name="_0710L03C03">'0710'!$E$16</definedName>
    <definedName name="_0710L03C04">'0710'!$F$16</definedName>
    <definedName name="_0710L0400">'0710'!$B$17</definedName>
    <definedName name="_0710L0401">'0710'!$G$17</definedName>
    <definedName name="_0710L0405">'0710'!$H$17</definedName>
    <definedName name="_0710L0410">'0710'!$I$17</definedName>
    <definedName name="_0710L0415">'0710'!$J$17</definedName>
    <definedName name="_0710L0420">'0710'!$K$17</definedName>
    <definedName name="_0710L04C01">'0710'!$C$17</definedName>
    <definedName name="_0710L04C02">'0710'!$D$17</definedName>
    <definedName name="_0710L04C03">'0710'!$E$17</definedName>
    <definedName name="_0710L04C04">'0710'!$F$17</definedName>
    <definedName name="_0710L0500">'0710'!$B$18</definedName>
    <definedName name="_0710L0501">'0710'!$G$18</definedName>
    <definedName name="_0710L0505">'0710'!$H$18</definedName>
    <definedName name="_0710L0510">'0710'!$I$18</definedName>
    <definedName name="_0710L0515">'0710'!$J$18</definedName>
    <definedName name="_0710L0520">'0710'!$K$18</definedName>
    <definedName name="_0710L05C01">'0710'!$C$18</definedName>
    <definedName name="_0710L05C02">'0710'!$D$18</definedName>
    <definedName name="_0710L05C03">'0710'!$E$18</definedName>
    <definedName name="_0710L05C04">'0710'!$F$18</definedName>
    <definedName name="_0710L0600">'0710'!$B$19</definedName>
    <definedName name="_0710L0601">'0710'!$G$19</definedName>
    <definedName name="_0710L0605">'0710'!$H$19</definedName>
    <definedName name="_0710L0610">'0710'!$I$19</definedName>
    <definedName name="_0710L0615">'0710'!$J$19</definedName>
    <definedName name="_0710L0620">'0710'!$K$19</definedName>
    <definedName name="_0710L06C01">'0710'!$C$19</definedName>
    <definedName name="_0710L06C02">'0710'!$D$19</definedName>
    <definedName name="_0710L06C03">'0710'!$E$19</definedName>
    <definedName name="_0710L06C04">'0710'!$F$19</definedName>
    <definedName name="_0710L0700">'0710'!$B$20</definedName>
    <definedName name="_0710L0701">'0710'!$G$20</definedName>
    <definedName name="_0710L0705">'0710'!$H$20</definedName>
    <definedName name="_0710L0710">'0710'!$I$20</definedName>
    <definedName name="_0710L0715">'0710'!$J$20</definedName>
    <definedName name="_0710L0720">'0710'!$K$20</definedName>
    <definedName name="_0710L07C01">'0710'!$C$20</definedName>
    <definedName name="_0710L07C02">'0710'!$D$20</definedName>
    <definedName name="_0710L07C03">'0710'!$E$20</definedName>
    <definedName name="_0710L07C04">'0710'!$F$20</definedName>
    <definedName name="_0710L0800">'0710'!$B$23</definedName>
    <definedName name="_0710L0801">'0710'!$G$23</definedName>
    <definedName name="_0710L0805">'0710'!$H$23</definedName>
    <definedName name="_0710L0810">'0710'!$I$23</definedName>
    <definedName name="_0710L0815">'0710'!$J$23</definedName>
    <definedName name="_0710L0820">'0710'!$K$23</definedName>
    <definedName name="_0710L08C01">'0710'!$C$23</definedName>
    <definedName name="_0710L08C02">'0710'!$D$23</definedName>
    <definedName name="_0710L08C03">'0710'!$E$23</definedName>
    <definedName name="_0710L0900">'0710'!$B$24</definedName>
    <definedName name="_0710L0901">'0710'!$G$24</definedName>
    <definedName name="_0710L0905">'0710'!$H$24</definedName>
    <definedName name="_0710L0910">'0710'!$I$24</definedName>
    <definedName name="_0710L0915">'0710'!$J$24</definedName>
    <definedName name="_0710L0920">'0710'!$K$24</definedName>
    <definedName name="_0710L09C01">'0710'!$C$24</definedName>
    <definedName name="_0710L09C02">'0710'!$D$24</definedName>
    <definedName name="_0710L09C03">'0710'!$E$24</definedName>
    <definedName name="_0710L1000">'0710'!$B$25</definedName>
    <definedName name="_0710L1001">'0710'!$G$25</definedName>
    <definedName name="_0710L1005">'0710'!$H$25</definedName>
    <definedName name="_0710L1010">'0710'!$I$25</definedName>
    <definedName name="_0710L1015">'0710'!$J$25</definedName>
    <definedName name="_0710L1020">'0710'!$K$25</definedName>
    <definedName name="_0710L10C01">'0710'!$C$25</definedName>
    <definedName name="_0710L10C02">'0710'!$D$25</definedName>
    <definedName name="_0710L10C03">'0710'!$E$25</definedName>
    <definedName name="_0710L1100">'0710'!$B$26</definedName>
    <definedName name="_0710L1101">'0710'!$G$26</definedName>
    <definedName name="_0710L1105">'0710'!$H$26</definedName>
    <definedName name="_0710L1110">'0710'!$I$26</definedName>
    <definedName name="_0710L1115">'0710'!$J$26</definedName>
    <definedName name="_0710L1120">'0710'!$K$26</definedName>
    <definedName name="_0710L11C01">'0710'!$C$26</definedName>
    <definedName name="_0710L11C02">'0710'!$D$26</definedName>
    <definedName name="_0710L11C03">'0710'!$E$26</definedName>
    <definedName name="_0710L1200">'0710'!$B$27</definedName>
    <definedName name="_0710L1201">'0710'!$G$27</definedName>
    <definedName name="_0710L1205">'0710'!$H$27</definedName>
    <definedName name="_0710L1210">'0710'!$I$27</definedName>
    <definedName name="_0710L1215">'0710'!$J$27</definedName>
    <definedName name="_0710L1220">'0710'!$K$27</definedName>
    <definedName name="_0710L12C01">'0710'!$C$27</definedName>
    <definedName name="_0710L12C02">'0710'!$D$27</definedName>
    <definedName name="_0710L12C03">'0710'!$E$27</definedName>
    <definedName name="_0710L1300">'0710'!$B$28</definedName>
    <definedName name="_0710L1301">'0710'!$G$28</definedName>
    <definedName name="_0710L1305">'0710'!$H$28</definedName>
    <definedName name="_0710L1310">'0710'!$I$28</definedName>
    <definedName name="_0710L1315">'0710'!$J$28</definedName>
    <definedName name="_0710L1320">'0710'!$K$28</definedName>
    <definedName name="_0710L13C01">'0710'!$C$28</definedName>
    <definedName name="_0710L13C02">'0710'!$D$28</definedName>
    <definedName name="_0710L13C03">'0710'!$E$28</definedName>
    <definedName name="_0710L1400">'0710'!$B$29</definedName>
    <definedName name="_0710L1401">'0710'!$G$29</definedName>
    <definedName name="_0710L1405">'0710'!$H$29</definedName>
    <definedName name="_0710L1410">'0710'!$I$29</definedName>
    <definedName name="_0710L1415">'0710'!$J$29</definedName>
    <definedName name="_0710L1420">'0710'!$K$29</definedName>
    <definedName name="_0710L14C01">'0710'!$C$29</definedName>
    <definedName name="_0710L14C02">'0710'!$D$29</definedName>
    <definedName name="_0710L14C03">'0710'!$E$29</definedName>
    <definedName name="_0710L1500">'0710'!$B$30</definedName>
    <definedName name="_0710L1501">'0710'!$G$30</definedName>
    <definedName name="_0710L1505">'0710'!$H$30</definedName>
    <definedName name="_0710L1510">'0710'!$I$30</definedName>
    <definedName name="_0710L1515">'0710'!$J$30</definedName>
    <definedName name="_0710L1520">'0710'!$K$30</definedName>
    <definedName name="_0710L15C01">'0710'!$C$30</definedName>
    <definedName name="_0710L15C02">'0710'!$D$30</definedName>
    <definedName name="_0710L15C03">'0710'!$E$30</definedName>
    <definedName name="_0710L1600">'0710'!$B$31</definedName>
    <definedName name="_0710L1601">'0710'!$G$31</definedName>
    <definedName name="_0710L1605">'0710'!$H$31</definedName>
    <definedName name="_0710L1610">'0710'!$I$31</definedName>
    <definedName name="_0710L1615">'0710'!$J$31</definedName>
    <definedName name="_0710L1620">'0710'!$K$31</definedName>
    <definedName name="_0710L16C01">'0710'!$C$31</definedName>
    <definedName name="_0710L16C02">'0710'!$D$31</definedName>
    <definedName name="_0710L16C03">'0710'!$E$31</definedName>
    <definedName name="_0710L1700">'0710'!$B$34</definedName>
    <definedName name="_0710L1701">'0710'!$G$34</definedName>
    <definedName name="_0710L1705">'0710'!$H$34</definedName>
    <definedName name="_0710L1710">'0710'!$I$34</definedName>
    <definedName name="_0710L1715">'0710'!$J$34</definedName>
    <definedName name="_0710L1720">'0710'!$K$34</definedName>
    <definedName name="_0710L17C01">'0710'!$C$34</definedName>
    <definedName name="_0710L17C02">'0710'!$D$34</definedName>
    <definedName name="_0710L17C03">'0710'!$E$34</definedName>
    <definedName name="_0710L1800">'0710'!$B$35</definedName>
    <definedName name="_0710L1801">'0710'!$G$35</definedName>
    <definedName name="_0710L1805">'0710'!$H$35</definedName>
    <definedName name="_0710L1810">'0710'!$I$35</definedName>
    <definedName name="_0710L1815">'0710'!$J$35</definedName>
    <definedName name="_0710L1820">'0710'!$K$35</definedName>
    <definedName name="_0710L18C01">'0710'!$C$35</definedName>
    <definedName name="_0710L18C02">'0710'!$D$35</definedName>
    <definedName name="_0710L18C03">'0710'!$E$35</definedName>
    <definedName name="_0710L1900">'0710'!$B$36</definedName>
    <definedName name="_0710L1901">'0710'!$G$36</definedName>
    <definedName name="_0710L1905">'0710'!$H$36</definedName>
    <definedName name="_0710L1910">'0710'!$I$36</definedName>
    <definedName name="_0710L1915">'0710'!$J$36</definedName>
    <definedName name="_0710L1920">'0710'!$K$36</definedName>
    <definedName name="_0710L19C01">'0710'!$C$36</definedName>
    <definedName name="_0710L19C02">'0710'!$D$36</definedName>
    <definedName name="_0710L19C03">'0710'!$E$36</definedName>
    <definedName name="_0710L2000">'0710'!$B$39</definedName>
    <definedName name="_0710L2001">'0710'!$G$39</definedName>
    <definedName name="_0710L2005">'0710'!$H$39</definedName>
    <definedName name="_0710L2010">'0710'!$I$39</definedName>
    <definedName name="_0710L2015">'0710'!$J$39</definedName>
    <definedName name="_0710L2020">'0710'!$K$39</definedName>
    <definedName name="_0710L20C01">'0710'!$C$39</definedName>
    <definedName name="_0710L20C02">'0710'!$D$39</definedName>
    <definedName name="_0710L20C03">'0710'!$E$39</definedName>
    <definedName name="_0710L2100">'0710'!$B$40</definedName>
    <definedName name="_0710L2101">'0710'!$G$40</definedName>
    <definedName name="_0710L2105">'0710'!$H$40</definedName>
    <definedName name="_0710L2110">'0710'!$I$40</definedName>
    <definedName name="_0710L2115">'0710'!$J$40</definedName>
    <definedName name="_0710L2120">'0710'!$K$40</definedName>
    <definedName name="_0710L21C01">'0710'!$C$40</definedName>
    <definedName name="_0710L21C02">'0710'!$D$40</definedName>
    <definedName name="_0710L21C03">'0710'!$E$40</definedName>
    <definedName name="_0710L2200">'0710'!$B$41</definedName>
    <definedName name="_0710L2201">'0710'!$G$41</definedName>
    <definedName name="_0710L2205">'0710'!$H$41</definedName>
    <definedName name="_0710L2210">'0710'!$I$41</definedName>
    <definedName name="_0710L2215">'0710'!$J$41</definedName>
    <definedName name="_0710L2220">'0710'!$K$41</definedName>
    <definedName name="_0710L22C01">'0710'!$C$41</definedName>
    <definedName name="_0710L22C02">'0710'!$D$41</definedName>
    <definedName name="_0710L22C03">'0710'!$E$41</definedName>
    <definedName name="_0710L2300">'0710'!$B$42</definedName>
    <definedName name="_0710L2301">'0710'!$G$42</definedName>
    <definedName name="_0710L2305">'0710'!$H$42</definedName>
    <definedName name="_0710L2310">'0710'!$I$42</definedName>
    <definedName name="_0710L2315">'0710'!$J$42</definedName>
    <definedName name="_0710L2320">'0710'!$K$42</definedName>
    <definedName name="_0710L23C01">'0710'!$C$42</definedName>
    <definedName name="_0710L23C02">'0710'!$D$42</definedName>
    <definedName name="_0710L23C03">'0710'!$E$42</definedName>
    <definedName name="_0710L2400">'0710'!$B$43</definedName>
    <definedName name="_0710L2401">'0710'!$G$43</definedName>
    <definedName name="_0710L2405">'0710'!$H$43</definedName>
    <definedName name="_0710L2410">'0710'!$I$43</definedName>
    <definedName name="_0710L2415">'0710'!$J$43</definedName>
    <definedName name="_0710L2420">'0710'!$K$43</definedName>
    <definedName name="_0710L24C01">'0710'!$C$43</definedName>
    <definedName name="_0710L24C02">'0710'!$D$43</definedName>
    <definedName name="_0710L24C03">'0710'!$E$43</definedName>
    <definedName name="_0710L2500">'0710'!$B$44</definedName>
    <definedName name="_0710L2501">'0710'!$G$44</definedName>
    <definedName name="_0710L2505">'0710'!$H$44</definedName>
    <definedName name="_0710L2510">'0710'!$I$44</definedName>
    <definedName name="_0710L2515">'0710'!$J$44</definedName>
    <definedName name="_0710L2520">'0710'!$K$44</definedName>
    <definedName name="_0710L25C01">'0710'!$C$44</definedName>
    <definedName name="_0710L25C02">'0710'!$D$44</definedName>
    <definedName name="_0710L25C03">'0710'!$E$44</definedName>
    <definedName name="_0710L2600">'0710'!$B$47</definedName>
    <definedName name="_0710L2601">'0710'!$G$47</definedName>
    <definedName name="_0710L2605">'0710'!$H$47</definedName>
    <definedName name="_0710L2610">'0710'!$I$47</definedName>
    <definedName name="_0710L2615">'0710'!$J$47</definedName>
    <definedName name="_0710L2620">'0710'!$K$47</definedName>
    <definedName name="_0710L26C01">'0710'!$C$47</definedName>
    <definedName name="_0710L26C02">'0710'!$D$47</definedName>
    <definedName name="_0710L26C03">'0710'!$E$47</definedName>
    <definedName name="_0710L2700">'0710'!$B$48</definedName>
    <definedName name="_0710L2701">'0710'!$G$48</definedName>
    <definedName name="_0710L2705">'0710'!$H$48</definedName>
    <definedName name="_0710L2710">'0710'!$I$48</definedName>
    <definedName name="_0710L2715">'0710'!$J$48</definedName>
    <definedName name="_0710L2720">'0710'!$K$48</definedName>
    <definedName name="_0710L27C01">'0710'!$C$48</definedName>
    <definedName name="_0710L27C02">'0710'!$D$48</definedName>
    <definedName name="_0710L27C03">'0710'!$E$48</definedName>
    <definedName name="_0710L2800">'0710'!$B$49</definedName>
    <definedName name="_0710L2801">'0710'!$G$49</definedName>
    <definedName name="_0710L2805">'0710'!$H$49</definedName>
    <definedName name="_0710L2810">'0710'!$I$49</definedName>
    <definedName name="_0710L2815">'0710'!$J$49</definedName>
    <definedName name="_0710L2820">'0710'!$K$49</definedName>
    <definedName name="_0710L28C01">'0710'!$C$49</definedName>
    <definedName name="_0710L28C02">'0710'!$D$49</definedName>
    <definedName name="_0710L28C03">'0710'!$E$49</definedName>
    <definedName name="_0710L2900">'0710'!$B$50</definedName>
    <definedName name="_0710L2901">'0710'!$G$50</definedName>
    <definedName name="_0710L2905">'0710'!$H$50</definedName>
    <definedName name="_0710L2910">'0710'!$I$50</definedName>
    <definedName name="_0710L2915">'0710'!$J$50</definedName>
    <definedName name="_0710L2920">'0710'!$K$50</definedName>
    <definedName name="_0710L29C01">'0710'!$C$50</definedName>
    <definedName name="_0710L29C02">'0710'!$D$50</definedName>
    <definedName name="_0710L29C03">'0710'!$E$50</definedName>
    <definedName name="_0710L3000">'0710'!$B$51</definedName>
    <definedName name="_0710L3001">'0710'!$G$51</definedName>
    <definedName name="_0710L3005">'0710'!$H$51</definedName>
    <definedName name="_0710L3010">'0710'!$I$51</definedName>
    <definedName name="_0710L3015">'0710'!$J$51</definedName>
    <definedName name="_0710L3020">'0710'!$K$51</definedName>
    <definedName name="_0710L30C01">'0710'!$C$51</definedName>
    <definedName name="_0710L30C02">'0710'!$D$51</definedName>
    <definedName name="_0710L30C03">'0710'!$E$51</definedName>
    <definedName name="_0710L3100">'0710'!$B$52</definedName>
    <definedName name="_0710L3101">'0710'!$G$52</definedName>
    <definedName name="_0710L3105">'0710'!$H$52</definedName>
    <definedName name="_0710L3110">'0710'!$I$52</definedName>
    <definedName name="_0710L3115">'0710'!$J$52</definedName>
    <definedName name="_0710L3120">'0710'!$K$52</definedName>
    <definedName name="_0710L31C01">'0710'!$C$52</definedName>
    <definedName name="_0710L31C02">'0710'!$D$52</definedName>
    <definedName name="_0710L31C03">'0710'!$E$52</definedName>
    <definedName name="_0710L3200">'0710'!$B$55</definedName>
    <definedName name="_0710L3215">'0710'!$J$55</definedName>
    <definedName name="_0710L3220">'0710'!$K$55</definedName>
    <definedName name="_0710L3225">'0710'!$F$55</definedName>
    <definedName name="_0710L32C01">'0710'!$C$55</definedName>
    <definedName name="_0710L32C02">'0710'!$D$55</definedName>
    <definedName name="_0710L32C03">'0710'!$E$55</definedName>
    <definedName name="_0710L3300">'0710'!$B$56</definedName>
    <definedName name="_0710L3315">'0710'!$J$56</definedName>
    <definedName name="_0710L3320">'0710'!$K$56</definedName>
    <definedName name="_0710L3325">'0710'!$F$56</definedName>
    <definedName name="_0710L33C01">'0710'!$C$56</definedName>
    <definedName name="_0710L33C02">'0710'!$D$56</definedName>
    <definedName name="_0710L33C03">'0710'!$E$56</definedName>
    <definedName name="_0710L3400">'0710'!$B$57</definedName>
    <definedName name="_0710L3415">'0710'!$J$57</definedName>
    <definedName name="_0710L3420">'0710'!$K$57</definedName>
    <definedName name="_0710L3425">'0710'!$F$57</definedName>
    <definedName name="_0710L34C01">'0710'!$C$57</definedName>
    <definedName name="_0710L34C02">'0710'!$D$57</definedName>
    <definedName name="_0710L34C03">'0710'!$E$57</definedName>
    <definedName name="_0710L3500">'0710'!$B$58</definedName>
    <definedName name="_0710L3515">'0710'!$J$58</definedName>
    <definedName name="_0710L3520">'0710'!$K$58</definedName>
    <definedName name="_0710L3525">'0710'!$F$58</definedName>
    <definedName name="_0710L35C01">'0710'!$C$58</definedName>
    <definedName name="_0710L35C02">'0710'!$D$58</definedName>
    <definedName name="_0710L35C03">'0710'!$E$58</definedName>
    <definedName name="_0710L3600">'0710'!$B$59</definedName>
    <definedName name="_0710L3615">'0710'!$J$59</definedName>
    <definedName name="_0710L3620">'0710'!$K$59</definedName>
    <definedName name="_0710L3625">'0710'!$F$59</definedName>
    <definedName name="_0710L36C01">'0710'!$C$59</definedName>
    <definedName name="_0710L36C02">'0710'!$D$59</definedName>
    <definedName name="_0710L36C03">'0710'!$E$59</definedName>
    <definedName name="_0710L3700">'0710'!$B$60</definedName>
    <definedName name="_0710L3715">'0710'!$J$60</definedName>
    <definedName name="_0710L3720">'0710'!$K$60</definedName>
    <definedName name="_0710L3725">'0710'!$F$60</definedName>
    <definedName name="_0710L37C01">'0710'!$C$60</definedName>
    <definedName name="_0710L37C02">'0710'!$D$60</definedName>
    <definedName name="_0710L37C03">'0710'!$E$60</definedName>
    <definedName name="_08100101">'0810'!$G$13</definedName>
    <definedName name="_08100102">'0810'!$H$13</definedName>
    <definedName name="_08100103">'0810'!$I$13</definedName>
    <definedName name="_08100104">'0810'!$J$13</definedName>
    <definedName name="_08100201">'0810'!$G$14</definedName>
    <definedName name="_08100202">'0810'!$H$14</definedName>
    <definedName name="_08100203">'0810'!$I$14</definedName>
    <definedName name="_08100204">'0810'!$J$14</definedName>
    <definedName name="_08100301">'0810'!$G$15</definedName>
    <definedName name="_08100302">'0810'!$H$15</definedName>
    <definedName name="_08100303">'0810'!$I$15</definedName>
    <definedName name="_08100304">'0810'!$J$15</definedName>
    <definedName name="_08100401">'0810'!$G$16</definedName>
    <definedName name="_08100402">'0810'!$H$16</definedName>
    <definedName name="_08100403">'0810'!$I$16</definedName>
    <definedName name="_08100404">'0810'!$J$16</definedName>
    <definedName name="_08100501">'0810'!$G$17</definedName>
    <definedName name="_08100502">'0810'!$H$17</definedName>
    <definedName name="_08100503">'0810'!$I$17</definedName>
    <definedName name="_08100504">'0810'!$J$17</definedName>
    <definedName name="_08100600">'0810'!$A$18</definedName>
    <definedName name="_08100601">'0810'!$G$18</definedName>
    <definedName name="_08100602">'0810'!$H$18</definedName>
    <definedName name="_08100603">'0810'!$I$18</definedName>
    <definedName name="_08100604">'0810'!$J$18</definedName>
    <definedName name="_081006C01">'0810'!$A$18</definedName>
    <definedName name="_081006C02">'0810'!$B$18</definedName>
    <definedName name="_081006C03">'0810'!$C$18</definedName>
    <definedName name="_081006C04">'0810'!$D$18</definedName>
    <definedName name="_081006C05">'0810'!$E$18</definedName>
    <definedName name="_08100701">'0810'!$G$19</definedName>
    <definedName name="_08100702">'0810'!$H$19</definedName>
    <definedName name="_08100703">'0810'!$I$19</definedName>
    <definedName name="_08100704">'0810'!$J$19</definedName>
    <definedName name="_08100801">'0810'!$G$20</definedName>
    <definedName name="_08100802">'0810'!$H$20</definedName>
    <definedName name="_08100803">'0810'!$I$20</definedName>
    <definedName name="_08100804">'0810'!$J$20</definedName>
    <definedName name="_08100901">'0810'!$G$21</definedName>
    <definedName name="_08100902">'0810'!$H$21</definedName>
    <definedName name="_08100903">'0810'!$I$21</definedName>
    <definedName name="_08100904">'0810'!$J$21</definedName>
    <definedName name="_08101001">'0810'!$G$22</definedName>
    <definedName name="_08101002">'0810'!$H$22</definedName>
    <definedName name="_08101003">'0810'!$I$22</definedName>
    <definedName name="_08101004">'0810'!$J$22</definedName>
    <definedName name="_08101101">'0810'!$G$23</definedName>
    <definedName name="_08101102">'0810'!$H$23</definedName>
    <definedName name="_08101103">'0810'!$I$23</definedName>
    <definedName name="_08101104">'0810'!$J$23</definedName>
    <definedName name="_08101201">'0810'!$G$24</definedName>
    <definedName name="_08101202">'0810'!$H$24</definedName>
    <definedName name="_08101203">'0810'!$I$24</definedName>
    <definedName name="_08101204">'0810'!$J$24</definedName>
    <definedName name="_08101300">'0810'!$A$25</definedName>
    <definedName name="_08101301">'0810'!$G$25</definedName>
    <definedName name="_08101302">'0810'!$H$25</definedName>
    <definedName name="_08101303">'0810'!$I$25</definedName>
    <definedName name="_08101304">'0810'!$J$25</definedName>
    <definedName name="_081013C06">'0810'!$A$25</definedName>
    <definedName name="_081013C07">'0810'!$B$25</definedName>
    <definedName name="_081013C08">'0810'!$C$25</definedName>
    <definedName name="_081013C09">'0810'!$D$25</definedName>
    <definedName name="_081013C10">'0810'!$E$25</definedName>
    <definedName name="_08101401">'0810'!$G$26</definedName>
    <definedName name="_08101402">'0810'!$H$26</definedName>
    <definedName name="_08101403">'0810'!$I$26</definedName>
    <definedName name="_08101404">'0810'!$J$26</definedName>
    <definedName name="_08101501">'0810'!$G$27</definedName>
    <definedName name="_08101502">'0810'!$H$27</definedName>
    <definedName name="_08101503">'0810'!$I$27</definedName>
    <definedName name="_08101504">'0810'!$J$27</definedName>
    <definedName name="_08101601">'0810'!$G$37</definedName>
    <definedName name="_08101602">'0810'!$H$37</definedName>
    <definedName name="_08101603">'0810'!$J$37</definedName>
    <definedName name="_08101701">'0810'!$G$38</definedName>
    <definedName name="_08101702">'0810'!$H$38</definedName>
    <definedName name="_08101703">'0810'!$J$38</definedName>
    <definedName name="_08101801">'0810'!$G$39</definedName>
    <definedName name="_08101802">'0810'!$H$39</definedName>
    <definedName name="_08101803">'0810'!$J$39</definedName>
    <definedName name="_08101901">'0810'!$G$40</definedName>
    <definedName name="_08101902">'0810'!$H$40</definedName>
    <definedName name="_08101903">'0810'!$J$40</definedName>
    <definedName name="_08102001">'0810'!$G$42</definedName>
    <definedName name="_08102002">'0810'!$H$42</definedName>
    <definedName name="_08102003">'0810'!$J$42</definedName>
    <definedName name="_08102101">'0810'!$G$43</definedName>
    <definedName name="_08102102">'0810'!$H$43</definedName>
    <definedName name="_08102103">'0810'!$J$43</definedName>
    <definedName name="_08102201">'0810'!$G$44</definedName>
    <definedName name="_08102202">'0810'!$H$44</definedName>
    <definedName name="_08102203">'0810'!$J$44</definedName>
    <definedName name="_08102301">'0810'!$G$45</definedName>
    <definedName name="_08102302">'0810'!$H$45</definedName>
    <definedName name="_08102303">'0810'!$J$45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x0100L01C01">'0100'!$F$11</definedName>
    <definedName name="_x0100L01C02">'0100'!$G$11</definedName>
    <definedName name="_x0100L01C03">'0100'!$H$11</definedName>
    <definedName name="_x0100L01C04">'0100'!$I$11</definedName>
    <definedName name="_x0100L01C05">'0100'!$J$11</definedName>
    <definedName name="_x0100L01C06">'0100'!$K$11</definedName>
    <definedName name="_x0100L02C01">'0100'!$F$12</definedName>
    <definedName name="_x0100L02C02">'0100'!$G$12</definedName>
    <definedName name="_x0100L02C03">'0100'!$H$12</definedName>
    <definedName name="_x0100L02C04">'0100'!$I$12</definedName>
    <definedName name="_x0100L02C05">'0100'!$J$12</definedName>
    <definedName name="_x0100L02C06">'0100'!$K$12</definedName>
    <definedName name="_x0100L03C01">'0100'!$F$13</definedName>
    <definedName name="_x0100L03C02">'0100'!$G$13</definedName>
    <definedName name="_x0100L03C03">'0100'!$H$13</definedName>
    <definedName name="_x0100L03C04">'0100'!$I$13</definedName>
    <definedName name="_x0100L03C05">'0100'!$J$13</definedName>
    <definedName name="_x0100L03C06">'0100'!$K$13</definedName>
    <definedName name="_x0100L04C01">'0100'!$F$15</definedName>
    <definedName name="_x0100L04C02">'0100'!$G$15</definedName>
    <definedName name="_x0100L04C03">'0100'!$H$15</definedName>
    <definedName name="_x0100L04C04">'0100'!$I$15</definedName>
    <definedName name="_x0100L04C05">'0100'!$J$15</definedName>
    <definedName name="_x0100L04C06">'0100'!$K$15</definedName>
    <definedName name="_x0100L05C01">'0100'!$F$17</definedName>
    <definedName name="_x0100L05C02">'0100'!$G$17</definedName>
    <definedName name="_x0100L05C03">'0100'!$H$17</definedName>
    <definedName name="_x0100L05C04">'0100'!$I$17</definedName>
    <definedName name="_x0100L05C05">'0100'!$J$17</definedName>
    <definedName name="_x0100L05C06">'0100'!$K$17</definedName>
    <definedName name="_x0100L06C01">'0100'!$F$19</definedName>
    <definedName name="_x0100L06C02">'0100'!$G$19</definedName>
    <definedName name="_x0100L06C03">'0100'!$H$19</definedName>
    <definedName name="_x0100L06C04">'0100'!$I$19</definedName>
    <definedName name="_x0100L06C05">'0100'!$J$19</definedName>
    <definedName name="_x0100L06C06">'0100'!$K$19</definedName>
    <definedName name="_x0100L07C01">'0100'!$F$21</definedName>
    <definedName name="_x0100L07C02">'0100'!$G$21</definedName>
    <definedName name="_x0100L07C03">'0100'!$H$21</definedName>
    <definedName name="_x0100L07C04">'0100'!$I$21</definedName>
    <definedName name="_x0100L07C05">'0100'!$J$21</definedName>
    <definedName name="_x0100L07C06">'0100'!$K$21</definedName>
    <definedName name="_x02100101">'0210'!$I$13</definedName>
    <definedName name="_x02100102">'0210'!$J$13</definedName>
    <definedName name="_x02100103">'0210'!$K$13</definedName>
    <definedName name="_x02100201">'0210'!$I$14</definedName>
    <definedName name="_x02100202">'0210'!$J$14</definedName>
    <definedName name="_x02100203">'0210'!$K$14</definedName>
    <definedName name="_x02100301">'0210'!$I$15</definedName>
    <definedName name="_x02100302">'0210'!$J$15</definedName>
    <definedName name="_x02100303">'0210'!$K$15</definedName>
    <definedName name="_x02100401">'0210'!$I$16</definedName>
    <definedName name="_x02100402">'0210'!$J$16</definedName>
    <definedName name="_x02100403">'0210'!$K$16</definedName>
    <definedName name="_x02100501">'0210'!$I$17</definedName>
    <definedName name="_x02100502">'0210'!$J$17</definedName>
    <definedName name="_x02100503">'0210'!$K$17</definedName>
    <definedName name="_x02100600">'0210'!$B$20</definedName>
    <definedName name="_x02100601">'0210'!$I$20</definedName>
    <definedName name="_x02100602">'0210'!$J$20</definedName>
    <definedName name="_x02100603">'0210'!$K$20</definedName>
    <definedName name="_x021006C01">'0210'!$C$20</definedName>
    <definedName name="_x021006C02">'0210'!$D$20</definedName>
    <definedName name="_x021006C03">'0210'!$E$20</definedName>
    <definedName name="_x021006C04">'0210'!$F$20</definedName>
    <definedName name="_x021006C05">'0210'!$G$20</definedName>
    <definedName name="_x02100700">'0210'!$B$21</definedName>
    <definedName name="_x02100701">'0210'!$I$21</definedName>
    <definedName name="_x02100702">'0210'!$J$21</definedName>
    <definedName name="_x02100703">'0210'!$K$21</definedName>
    <definedName name="_x021007C06">'0210'!$C$21</definedName>
    <definedName name="_x021007C07">'0210'!$D$21</definedName>
    <definedName name="_x021007C08">'0210'!$E$21</definedName>
    <definedName name="_x021007C09">'0210'!$F$21</definedName>
    <definedName name="_x021007C10">'0210'!$G$21</definedName>
    <definedName name="_x02100800">'0210'!$B$22</definedName>
    <definedName name="_x02100801">'0210'!$I$22</definedName>
    <definedName name="_x02100802">'0210'!$J$22</definedName>
    <definedName name="_x02100803">'0210'!$K$22</definedName>
    <definedName name="_x021008C11">'0210'!$C$22</definedName>
    <definedName name="_x021008C12">'0210'!$D$22</definedName>
    <definedName name="_x021008C13">'0210'!$E$22</definedName>
    <definedName name="_x021008C14">'0210'!$F$22</definedName>
    <definedName name="_x021008C15">'0210'!$G$22</definedName>
    <definedName name="_x02100900">'0210'!$B$23</definedName>
    <definedName name="_x02100901">'0210'!$I$23</definedName>
    <definedName name="_x02100902">'0210'!$J$23</definedName>
    <definedName name="_x02100903">'0210'!$K$23</definedName>
    <definedName name="_x021009C16">'0210'!$C$23</definedName>
    <definedName name="_x021009C17">'0210'!$D$23</definedName>
    <definedName name="_x021009C18">'0210'!$E$23</definedName>
    <definedName name="_x021009C19">'0210'!$F$23</definedName>
    <definedName name="_x021009C20">'0210'!$G$23</definedName>
    <definedName name="_x02101000">'0210'!$B$24</definedName>
    <definedName name="_x02101001">'0210'!$I$24</definedName>
    <definedName name="_x02101002">'0210'!$J$24</definedName>
    <definedName name="_x02101003">'0210'!$K$24</definedName>
    <definedName name="_x021010C21">'0210'!$C$24</definedName>
    <definedName name="_x021010C22">'0210'!$D$24</definedName>
    <definedName name="_x021010C23">'0210'!$E$24</definedName>
    <definedName name="_x021010C24">'0210'!$F$24</definedName>
    <definedName name="_x021010C25">'0210'!$G$24</definedName>
    <definedName name="_x02101101">'0210'!$I$25</definedName>
    <definedName name="_x02101102">'0210'!$J$25</definedName>
    <definedName name="_x02101103">'0210'!$K$25</definedName>
    <definedName name="_x02101201">'0210'!$I$26</definedName>
    <definedName name="_x02101202">'0210'!$J$26</definedName>
    <definedName name="_x02101203">'0210'!$K$26</definedName>
    <definedName name="_x02101301">'0210'!$I$28</definedName>
    <definedName name="_x02101302">'0210'!$J$28</definedName>
    <definedName name="_x02101303">'0210'!$K$28</definedName>
    <definedName name="_x02101401">'0210'!$I$29</definedName>
    <definedName name="_x02101402">'0210'!$J$29</definedName>
    <definedName name="_x02101403">'0210'!$K$29</definedName>
    <definedName name="_x02101501">'0210'!$I$30</definedName>
    <definedName name="_x02101502">'0210'!$J$30</definedName>
    <definedName name="_x02101503">'0210'!$K$30</definedName>
    <definedName name="_x02101801">'0210'!$I$31</definedName>
    <definedName name="_x02101802">'0210'!$J$31</definedName>
    <definedName name="_x02101803">'0210'!$K$31</definedName>
    <definedName name="_x02102101">'0210'!$I$32</definedName>
    <definedName name="_x02102102">'0210'!$J$32</definedName>
    <definedName name="_x02102103">'0210'!$K$32</definedName>
    <definedName name="_x02102600">'0210'!$B$40</definedName>
    <definedName name="_x02102601">'0210'!$I$40</definedName>
    <definedName name="_x02102602">'0210'!$J$40</definedName>
    <definedName name="_x02102603">'0210'!$K$40</definedName>
    <definedName name="_x021026C26">'0210'!$C$40</definedName>
    <definedName name="_x021026C27">'0210'!$D$40</definedName>
    <definedName name="_x021026C28">'0210'!$E$40</definedName>
    <definedName name="_x021026C29">'0210'!$F$40</definedName>
    <definedName name="_x021026C30">'0210'!$G$40</definedName>
    <definedName name="_x02102700">'0210'!$B$41</definedName>
    <definedName name="_x02102701">'0210'!$I$41</definedName>
    <definedName name="_x02102702">'0210'!$J$41</definedName>
    <definedName name="_x02102703">'0210'!$K$41</definedName>
    <definedName name="_x021027C31">'0210'!$C$41</definedName>
    <definedName name="_x021027C32">'0210'!$D$41</definedName>
    <definedName name="_x021027C33">'0210'!$E$41</definedName>
    <definedName name="_x021027C34">'0210'!$F$41</definedName>
    <definedName name="_x021027C35">'0210'!$G$41</definedName>
    <definedName name="_x02102800">'0210'!$B$42</definedName>
    <definedName name="_x02102801">'0210'!$I$42</definedName>
    <definedName name="_x02102802">'0210'!$J$42</definedName>
    <definedName name="_x02102803">'0210'!$K$42</definedName>
    <definedName name="_x021028C36">'0210'!$C$42</definedName>
    <definedName name="_x021028C37">'0210'!$D$42</definedName>
    <definedName name="_x021028C38">'0210'!$E$42</definedName>
    <definedName name="_x021028C39">'0210'!$F$42</definedName>
    <definedName name="_x021028C40">'0210'!$G$42</definedName>
    <definedName name="_x02102900">'0210'!$B$43</definedName>
    <definedName name="_x02102901">'0210'!$I$43</definedName>
    <definedName name="_x02102902">'0210'!$J$43</definedName>
    <definedName name="_x02102903">'0210'!$K$43</definedName>
    <definedName name="_x021029C41">'0210'!$C$43</definedName>
    <definedName name="_x021029C42">'0210'!$D$43</definedName>
    <definedName name="_x021029C43">'0210'!$E$43</definedName>
    <definedName name="_x021029C44">'0210'!$F$43</definedName>
    <definedName name="_x021029C45">'0210'!$G$43</definedName>
    <definedName name="_x02103000">'0210'!$B$44</definedName>
    <definedName name="_x02103001">'0210'!$I$44</definedName>
    <definedName name="_x02103002">'0210'!$J$44</definedName>
    <definedName name="_x02103003">'0210'!$K$44</definedName>
    <definedName name="_x021030C46">'0210'!$C$44</definedName>
    <definedName name="_x021030C47">'0210'!$D$44</definedName>
    <definedName name="_x021030C48">'0210'!$E$44</definedName>
    <definedName name="_x021030C49">'0210'!$F$44</definedName>
    <definedName name="_x021030C50">'0210'!$G$44</definedName>
    <definedName name="_x02103101">'0210'!$I$45</definedName>
    <definedName name="_x02103102">'0210'!$J$45</definedName>
    <definedName name="_x02103103">'0210'!$K$45</definedName>
    <definedName name="_x02104001">'0210'!$I$18</definedName>
    <definedName name="_x02104002">'0210'!$J$18</definedName>
    <definedName name="_x02104003">'0210'!$K$18</definedName>
    <definedName name="_x02104401">'0210'!$I$19</definedName>
    <definedName name="_x02104402">'0210'!$J$19</definedName>
    <definedName name="_x02104403">'0210'!$K$19</definedName>
    <definedName name="_x02104801">'0210'!$I$27</definedName>
    <definedName name="_x02104802">'0210'!$J$27</definedName>
    <definedName name="_x02104803">'0210'!$K$27</definedName>
    <definedName name="_x02105001">'0210'!$I$33</definedName>
    <definedName name="_x02105002">'0210'!$J$33</definedName>
    <definedName name="_x02105003">'0210'!$K$33</definedName>
    <definedName name="_x02105101">'0210'!$I$35</definedName>
    <definedName name="_x02105102">'0210'!$J$35</definedName>
    <definedName name="_x02105103">'0210'!$K$35</definedName>
    <definedName name="_x02105401">'0210'!$I$36</definedName>
    <definedName name="_x02105402">'0210'!$J$36</definedName>
    <definedName name="_x02105403">'0210'!$K$36</definedName>
    <definedName name="_x02105801">'0210'!$I$37</definedName>
    <definedName name="_x02105802">'0210'!$J$37</definedName>
    <definedName name="_x02105803">'0210'!$K$37</definedName>
    <definedName name="_x02106201">'0210'!$I$38</definedName>
    <definedName name="_x02106202">'0210'!$J$38</definedName>
    <definedName name="_x02106203">'0210'!$K$38</definedName>
    <definedName name="_x02106401">'0210'!$I$39</definedName>
    <definedName name="_x02106402">'0210'!$J$39</definedName>
    <definedName name="_x02106403">'0210'!$K$39</definedName>
    <definedName name="_x02106501">'0210'!$I$34</definedName>
    <definedName name="_x02106502">'0210'!$J$34</definedName>
    <definedName name="_x02106503">'0210'!$K$34</definedName>
    <definedName name="_x03100101">'0310'!$I$14</definedName>
    <definedName name="_x03100102">'0310'!$J$14</definedName>
    <definedName name="_x03100103">'0310'!$K$14</definedName>
    <definedName name="_x03100201">'0310'!$I$16</definedName>
    <definedName name="_x03100202">'0310'!$J$16</definedName>
    <definedName name="_x03100203">'0310'!$K$16</definedName>
    <definedName name="_x03100301">'0310'!$I$17</definedName>
    <definedName name="_x03100302">'0310'!$J$17</definedName>
    <definedName name="_x03100303">'0310'!$K$17</definedName>
    <definedName name="_x03100401">'0310'!$I$18</definedName>
    <definedName name="_x03100402">'0310'!$J$18</definedName>
    <definedName name="_x03100403">'0310'!$K$18</definedName>
    <definedName name="_x03100501">'0310'!$I$19</definedName>
    <definedName name="_x03100502">'0310'!$J$19</definedName>
    <definedName name="_x03100503">'0310'!$K$19</definedName>
    <definedName name="_x03100601">'0310'!$I$21</definedName>
    <definedName name="_x03100602">'0310'!$J$21</definedName>
    <definedName name="_x03100603">'0310'!$K$21</definedName>
    <definedName name="_x03100701">'0310'!$I$23</definedName>
    <definedName name="_x03100702">'0310'!$J$23</definedName>
    <definedName name="_x03100703">'0310'!$K$23</definedName>
    <definedName name="_x03100800">'0310'!$B$28</definedName>
    <definedName name="_x03100801">'0310'!$I$28</definedName>
    <definedName name="_x03100802">'0310'!$J$28</definedName>
    <definedName name="_x03100803">'0310'!$K$28</definedName>
    <definedName name="_x031008C01">'0310'!$C$28</definedName>
    <definedName name="_x031008C02">'0310'!$D$28</definedName>
    <definedName name="_x031008C03">'0310'!$E$28</definedName>
    <definedName name="_x031008C04">'0310'!$F$28</definedName>
    <definedName name="_x031008C05">'0310'!$G$28</definedName>
    <definedName name="_x03100900">'0310'!$B$29</definedName>
    <definedName name="_x03100901">'0310'!$I$29</definedName>
    <definedName name="_x03100902">'0310'!$J$29</definedName>
    <definedName name="_x03100903">'0310'!$K$29</definedName>
    <definedName name="_x031009C06">'0310'!$C$29</definedName>
    <definedName name="_x031009C07">'0310'!$D$29</definedName>
    <definedName name="_x031009C08">'0310'!$E$29</definedName>
    <definedName name="_x031009C09">'0310'!$F$29</definedName>
    <definedName name="_x031009C10">'0310'!$G$29</definedName>
    <definedName name="_x03101000">'0310'!$B$30</definedName>
    <definedName name="_x03101001">'0310'!$I$30</definedName>
    <definedName name="_x03101002">'0310'!$J$30</definedName>
    <definedName name="_x03101003">'0310'!$K$30</definedName>
    <definedName name="_x031010C11">'0310'!$C$30</definedName>
    <definedName name="_x031010C12">'0310'!$D$30</definedName>
    <definedName name="_x031010C13">'0310'!$E$30</definedName>
    <definedName name="_x031010C14">'0310'!$F$30</definedName>
    <definedName name="_x031010C15">'0310'!$G$30</definedName>
    <definedName name="_x03101100">'0310'!$B$31</definedName>
    <definedName name="_x03101101">'0310'!$I$31</definedName>
    <definedName name="_x03101102">'0310'!$J$31</definedName>
    <definedName name="_x03101103">'0310'!$K$31</definedName>
    <definedName name="_x031011C16">'0310'!$C$31</definedName>
    <definedName name="_x031011C17">'0310'!$D$31</definedName>
    <definedName name="_x031011C18">'0310'!$E$31</definedName>
    <definedName name="_x031011C19">'0310'!$F$31</definedName>
    <definedName name="_x031011C20">'0310'!$G$31</definedName>
    <definedName name="_x03101200">'0310'!$B$32</definedName>
    <definedName name="_x03101201">'0310'!$I$32</definedName>
    <definedName name="_x03101202">'0310'!$J$32</definedName>
    <definedName name="_x03101203">'0310'!$K$32</definedName>
    <definedName name="_x031012C21">'0310'!$C$32</definedName>
    <definedName name="_x031012C22">'0310'!$D$32</definedName>
    <definedName name="_x031012C23">'0310'!$E$32</definedName>
    <definedName name="_x031012C24">'0310'!$F$32</definedName>
    <definedName name="_x031012C25">'0310'!$G$32</definedName>
    <definedName name="_x03101300">'0310'!$B$33</definedName>
    <definedName name="_x03101301">'0310'!$I$33</definedName>
    <definedName name="_x03101302">'0310'!$J$33</definedName>
    <definedName name="_x03101303">'0310'!$K$33</definedName>
    <definedName name="_x031013C26">'0310'!$C$33</definedName>
    <definedName name="_x031013C27">'0310'!$D$33</definedName>
    <definedName name="_x031013C28">'0310'!$E$33</definedName>
    <definedName name="_x031013C29">'0310'!$F$33</definedName>
    <definedName name="_x031013C30">'0310'!$G$33</definedName>
    <definedName name="_x03101401">'0310'!$I$34</definedName>
    <definedName name="_x03101402">'0310'!$J$34</definedName>
    <definedName name="_x03101403">'0310'!$K$34</definedName>
    <definedName name="_x03101801">'0310'!$I$36</definedName>
    <definedName name="_x03101802">'0310'!$J$36</definedName>
    <definedName name="_x03101803">'0310'!$K$36</definedName>
    <definedName name="_x03101901">'0310'!$I$37</definedName>
    <definedName name="_x03101902">'0310'!$J$37</definedName>
    <definedName name="_x03101903">'0310'!$K$37</definedName>
    <definedName name="_x03102001">'0310'!$I$38</definedName>
    <definedName name="_x03102002">'0310'!$J$38</definedName>
    <definedName name="_x03102003">'0310'!$K$38</definedName>
    <definedName name="_x03102101">'0310'!$I$39</definedName>
    <definedName name="_x03102102">'0310'!$J$39</definedName>
    <definedName name="_x03102103">'0310'!$K$39</definedName>
    <definedName name="_x03102201">'0310'!$I$41</definedName>
    <definedName name="_x03102202">'0310'!$J$41</definedName>
    <definedName name="_x03102203">'0310'!$K$41</definedName>
    <definedName name="_x03102301">'0310'!$I$43</definedName>
    <definedName name="_x03102302">'0310'!$J$43</definedName>
    <definedName name="_x03102303">'0310'!$K$43</definedName>
    <definedName name="_x03103201">'0310'!$I$40</definedName>
    <definedName name="_x03103202">'0310'!$J$40</definedName>
    <definedName name="_x03103203">'0310'!$K$40</definedName>
    <definedName name="_x03104001">'0310'!$I$13</definedName>
    <definedName name="_x03104002">'0310'!$J$13</definedName>
    <definedName name="_x03104003">'0310'!$K$13</definedName>
    <definedName name="_x03104401">'0310'!$I$15</definedName>
    <definedName name="_x03104402">'0310'!$J$15</definedName>
    <definedName name="_x03104403">'0310'!$K$15</definedName>
    <definedName name="_x03104801">'0310'!$I$20</definedName>
    <definedName name="_x03104802">'0310'!$J$20</definedName>
    <definedName name="_x03104803">'0310'!$K$20</definedName>
    <definedName name="_x03105201">'0310'!$I$22</definedName>
    <definedName name="_x03105202">'0310'!$J$22</definedName>
    <definedName name="_x03105203">'0310'!$K$22</definedName>
    <definedName name="_x03105601">'0310'!$I$24</definedName>
    <definedName name="_x03105602">'0310'!$J$24</definedName>
    <definedName name="_x03105603">'0310'!$K$24</definedName>
    <definedName name="_x03105801">'0310'!$I$25</definedName>
    <definedName name="_x03105802">'0310'!$J$25</definedName>
    <definedName name="_x03105803">'0310'!$K$25</definedName>
    <definedName name="_x03106001">'0310'!$I$26</definedName>
    <definedName name="_x03106002">'0310'!$J$26</definedName>
    <definedName name="_x03106003">'0310'!$K$26</definedName>
    <definedName name="_x03106101">'0310'!$I$27</definedName>
    <definedName name="_x03106102">'0310'!$J$27</definedName>
    <definedName name="_x03106103">'0310'!$K$27</definedName>
    <definedName name="_x04100101">'0410'!$J$15</definedName>
    <definedName name="_x04100102">'0410'!$K$15</definedName>
    <definedName name="_x04100201">'0410'!$J$18</definedName>
    <definedName name="_x04100202">'0410'!$K$18</definedName>
    <definedName name="_x04100301">'0410'!$J$22</definedName>
    <definedName name="_x04100302">'0410'!$K$22</definedName>
    <definedName name="_x04100400">'0410'!$B$23</definedName>
    <definedName name="_x04100401">'0410'!$J$23</definedName>
    <definedName name="_x04100402">'0410'!$K$23</definedName>
    <definedName name="_x041004C01">'0410'!$C$23</definedName>
    <definedName name="_x041004C02">'0410'!$D$23</definedName>
    <definedName name="_x041004C03">'0410'!$E$23</definedName>
    <definedName name="_x041004C04">'0410'!$F$23</definedName>
    <definedName name="_x041004C05">'0410'!$G$23</definedName>
    <definedName name="_x041004C06">'0410'!$H$23</definedName>
    <definedName name="_x04100500">'0410'!$B$24</definedName>
    <definedName name="_x04100501">'0410'!$J$24</definedName>
    <definedName name="_x04100502">'0410'!$K$24</definedName>
    <definedName name="_x041005C07">'0410'!$C$24</definedName>
    <definedName name="_x041005C08">'0410'!$D$24</definedName>
    <definedName name="_x041005C09">'0410'!$E$24</definedName>
    <definedName name="_x041005C10">'0410'!$F$24</definedName>
    <definedName name="_x041005C11">'0410'!$G$24</definedName>
    <definedName name="_x041005C12">'0410'!$H$24</definedName>
    <definedName name="_x04100600">'0410'!$B$25</definedName>
    <definedName name="_x04100601">'0410'!$J$25</definedName>
    <definedName name="_x04100602">'0410'!$K$25</definedName>
    <definedName name="_x041006C13">'0410'!$C$25</definedName>
    <definedName name="_x041006C14">'0410'!$D$25</definedName>
    <definedName name="_x041006C15">'0410'!$E$25</definedName>
    <definedName name="_x041006C16">'0410'!$F$25</definedName>
    <definedName name="_x041006C17">'0410'!$G$25</definedName>
    <definedName name="_x041006C18">'0410'!$H$25</definedName>
    <definedName name="_x04100700">'0410'!$B$26</definedName>
    <definedName name="_x04100701">'0410'!$J$26</definedName>
    <definedName name="_x04100702">'0410'!$K$26</definedName>
    <definedName name="_x041007C19">'0410'!$C$26</definedName>
    <definedName name="_x041007C20">'0410'!$D$26</definedName>
    <definedName name="_x041007C21">'0410'!$E$26</definedName>
    <definedName name="_x041007C22">'0410'!$F$26</definedName>
    <definedName name="_x041007C23">'0410'!$G$26</definedName>
    <definedName name="_x041007C24">'0410'!$H$26</definedName>
    <definedName name="_x04100800">'0410'!$B$27</definedName>
    <definedName name="_x04100801">'0410'!$J$27</definedName>
    <definedName name="_x04100802">'0410'!$K$27</definedName>
    <definedName name="_x041008C25">'0410'!$C$27</definedName>
    <definedName name="_x041008C26">'0410'!$D$27</definedName>
    <definedName name="_x041008C27">'0410'!$E$27</definedName>
    <definedName name="_x041008C28">'0410'!$F$27</definedName>
    <definedName name="_x041008C29">'0410'!$G$27</definedName>
    <definedName name="_x041008C30">'0410'!$H$27</definedName>
    <definedName name="_x04100901">'0410'!$J$28</definedName>
    <definedName name="_x04100902">'0410'!$K$28</definedName>
    <definedName name="_x04101001">'0410'!$J$31</definedName>
    <definedName name="_x04101002">'0410'!$K$31</definedName>
    <definedName name="_x04101201">'0410'!$J$38</definedName>
    <definedName name="_x04101202">'0410'!$K$38</definedName>
    <definedName name="_x04101301">'0410'!$J$39</definedName>
    <definedName name="_x04101302">'0410'!$K$39</definedName>
    <definedName name="_x04101401">'0410'!$J$40</definedName>
    <definedName name="_x04101402">'0410'!$K$40</definedName>
    <definedName name="_x04101501">'0410'!$J$41</definedName>
    <definedName name="_x04101502">'0410'!$K$41</definedName>
    <definedName name="_x04101601">'0410'!$J$42</definedName>
    <definedName name="_x04101602">'0410'!$K$42</definedName>
    <definedName name="_x04101701">'0410'!$J$43</definedName>
    <definedName name="_x04101702">'0410'!$K$43</definedName>
    <definedName name="_x04101801">'0410'!$J$44</definedName>
    <definedName name="_x04101802">'0410'!$K$44</definedName>
    <definedName name="_x04101901">'0410'!$J$49</definedName>
    <definedName name="_x04101902">'0410'!$K$49</definedName>
    <definedName name="_x04102000">'0410'!$B$50</definedName>
    <definedName name="_x04102001">'0410'!$J$50</definedName>
    <definedName name="_x04102002">'0410'!$K$50</definedName>
    <definedName name="_x041020C31">'0410'!$C$50</definedName>
    <definedName name="_x041020C32">'0410'!$D$50</definedName>
    <definedName name="_x041020C33">'0410'!$E$50</definedName>
    <definedName name="_x041020C34">'0410'!$F$50</definedName>
    <definedName name="_x041020C35">'0410'!$G$50</definedName>
    <definedName name="_x041020C36">'0410'!$H$50</definedName>
    <definedName name="_x04102101">'0410'!$J$56</definedName>
    <definedName name="_x04102102">'0410'!$K$56</definedName>
    <definedName name="_x04102200">'0410'!$B$51</definedName>
    <definedName name="_x04102201">'0410'!$J$51</definedName>
    <definedName name="_x04102202">'0410'!$K$51</definedName>
    <definedName name="_x041022C37">'0410'!$C$51</definedName>
    <definedName name="_x041022C38">'0410'!$D$51</definedName>
    <definedName name="_x041022C39">'0410'!$E$51</definedName>
    <definedName name="_x041022C40">'0410'!$F$51</definedName>
    <definedName name="_x041022C41">'0410'!$G$51</definedName>
    <definedName name="_x041022C42">'0410'!$H$51</definedName>
    <definedName name="_x04102300">'0410'!$B$52</definedName>
    <definedName name="_x04102301">'0410'!$J$52</definedName>
    <definedName name="_x04102302">'0410'!$K$52</definedName>
    <definedName name="_x041023C43">'0410'!$C$52</definedName>
    <definedName name="_x041023C44">'0410'!$D$52</definedName>
    <definedName name="_x041023C45">'0410'!$E$52</definedName>
    <definedName name="_x041023C46">'0410'!$F$52</definedName>
    <definedName name="_x041023C47">'0410'!$G$52</definedName>
    <definedName name="_x041023C48">'0410'!$H$52</definedName>
    <definedName name="_x04102401">'0410'!$J$53</definedName>
    <definedName name="_x04102402">'0410'!$K$53</definedName>
    <definedName name="_x04102501">'0410'!$J$54</definedName>
    <definedName name="_x04102502">'0410'!$K$54</definedName>
    <definedName name="_x04102601">'0410'!$J$45</definedName>
    <definedName name="_x04102602">'0410'!$K$45</definedName>
    <definedName name="_x04102701">'0410'!$J$57</definedName>
    <definedName name="_x04102702">'0410'!$K$57</definedName>
    <definedName name="_x04102801">'0410'!$J$58</definedName>
    <definedName name="_x04102802">'0410'!$K$58</definedName>
    <definedName name="_x04103001">'0410'!$J$19</definedName>
    <definedName name="_x04103002">'0410'!$K$19</definedName>
    <definedName name="_x04103101">'0410'!$J$20</definedName>
    <definedName name="_x04103102">'0410'!$K$20</definedName>
    <definedName name="_x04104001">'0410'!$J$13</definedName>
    <definedName name="_x04104002">'0410'!$K$13</definedName>
    <definedName name="_x04104201">'0410'!$J$14</definedName>
    <definedName name="_x04104202">'0410'!$K$14</definedName>
    <definedName name="_x04105001">'0410'!$J$16</definedName>
    <definedName name="_x04105002">'0410'!$K$16</definedName>
    <definedName name="_x04105201">'0410'!$J$17</definedName>
    <definedName name="_x04105202">'0410'!$K$17</definedName>
    <definedName name="_x04106001">'0410'!$J$32</definedName>
    <definedName name="_x04106002">'0410'!$K$32</definedName>
    <definedName name="_x04106201">'0410'!$J$33</definedName>
    <definedName name="_x04106202">'0410'!$K$33</definedName>
    <definedName name="_x04106401">'0410'!$J$35</definedName>
    <definedName name="_x04106402">'0410'!$K$35</definedName>
    <definedName name="_x04107001">'0410'!$J$36</definedName>
    <definedName name="_x04107002">'0410'!$K$36</definedName>
    <definedName name="_x04107201">'0410'!$J$37</definedName>
    <definedName name="_x04107202">'0410'!$K$37</definedName>
    <definedName name="_x04108001">'0410'!$J$46</definedName>
    <definedName name="_x04108002">'0410'!$K$46</definedName>
    <definedName name="_x04108201">'0410'!$J$47</definedName>
    <definedName name="_x04108202">'0410'!$K$47</definedName>
    <definedName name="_x05200101">'0520'!$I$18</definedName>
    <definedName name="_x05200102">'0520'!$J$18</definedName>
    <definedName name="_x05200201">'0520'!$I$23</definedName>
    <definedName name="_x05200202">'0520'!$J$23</definedName>
    <definedName name="_x05200301">'0520'!$I$24</definedName>
    <definedName name="_x05200302">'0520'!$J$24</definedName>
    <definedName name="_x05200401">'0520'!$I$25</definedName>
    <definedName name="_x05200402">'0520'!$J$25</definedName>
    <definedName name="_x05200501">'0520'!$I$26</definedName>
    <definedName name="_x05200502">'0520'!$J$26</definedName>
    <definedName name="_x05200601">'0520'!$I$29</definedName>
    <definedName name="_x05200602">'0520'!$J$29</definedName>
    <definedName name="_x05200701">'0520'!$I$30</definedName>
    <definedName name="_x05200702">'0520'!$J$30</definedName>
    <definedName name="_x05200801">'0520'!$I$32</definedName>
    <definedName name="_x05200802">'0520'!$J$32</definedName>
    <definedName name="_x05200901">'0520'!$I$33</definedName>
    <definedName name="_x05200902">'0520'!$J$33</definedName>
    <definedName name="_x05201201">'0520'!$I$34</definedName>
    <definedName name="_x05201202">'0520'!$J$34</definedName>
    <definedName name="_x05201901">'0520'!$I$35</definedName>
    <definedName name="_x05201902">'0520'!$J$35</definedName>
    <definedName name="_x05202101">'0520'!$I$43</definedName>
    <definedName name="_x05202102">'0520'!$J$43</definedName>
    <definedName name="_x05203901">'0520'!$I$44</definedName>
    <definedName name="_x05203902">'0520'!$J$44</definedName>
    <definedName name="_x05204201">'0520'!$I$37</definedName>
    <definedName name="_x05204202">'0520'!$J$37</definedName>
    <definedName name="_x05204401">'0520'!$I$38</definedName>
    <definedName name="_x05204402">'0520'!$J$38</definedName>
    <definedName name="_x05204601">'0520'!$I$39</definedName>
    <definedName name="_x05204602">'0520'!$J$39</definedName>
    <definedName name="_x05204801">'0520'!$I$40</definedName>
    <definedName name="_x05204802">'0520'!$J$40</definedName>
    <definedName name="_x05205001">'0520'!$I$41</definedName>
    <definedName name="_x05205002">'0520'!$J$41</definedName>
    <definedName name="_x05205201">'0520'!$I$42</definedName>
    <definedName name="_x05205202">'0520'!$J$42</definedName>
    <definedName name="_x05301002">'0530'!$G$18</definedName>
    <definedName name="_x05301008">'0530'!$H$18</definedName>
    <definedName name="_x05301012">'0530'!$I$18</definedName>
    <definedName name="_x05301016">'0530'!$J$18</definedName>
    <definedName name="_x05301020">'0530'!$K$18</definedName>
    <definedName name="_x05301024">'0530'!$L$18</definedName>
    <definedName name="_x05301028">'0530'!$M$18</definedName>
    <definedName name="_x05301032">'0530'!$N$18</definedName>
    <definedName name="_x05301036">'0530'!$O$18</definedName>
    <definedName name="_x05301050">'0530'!$P$18</definedName>
    <definedName name="_x05301060">'0530'!$Q$18</definedName>
    <definedName name="_x05301502">'0530'!$G$19</definedName>
    <definedName name="_x05301508">'0530'!$H$19</definedName>
    <definedName name="_x05301512">'0530'!$I$19</definedName>
    <definedName name="_x05301516">'0530'!$J$19</definedName>
    <definedName name="_x05301560">'0530'!$Q$19</definedName>
    <definedName name="_x05302002">'0530'!$G$20</definedName>
    <definedName name="_x05302008">'0530'!$H$20</definedName>
    <definedName name="_x05302012">'0530'!$I$20</definedName>
    <definedName name="_x05302016">'0530'!$J$20</definedName>
    <definedName name="_x05302060">'0530'!$Q$20</definedName>
    <definedName name="_x05303002">'0530'!$G$21</definedName>
    <definedName name="_x05303008">'0530'!$H$21</definedName>
    <definedName name="_x05303012">'0530'!$I$21</definedName>
    <definedName name="_x05303016">'0530'!$J$21</definedName>
    <definedName name="_x05303020">'0530'!$K$21</definedName>
    <definedName name="_x05303024">'0530'!$L$21</definedName>
    <definedName name="_x05303028">'0530'!$M$21</definedName>
    <definedName name="_x05303032">'0530'!$N$21</definedName>
    <definedName name="_x05303036">'0530'!$O$21</definedName>
    <definedName name="_x05303050">'0530'!$P$21</definedName>
    <definedName name="_x05303060">'0530'!$Q$21</definedName>
    <definedName name="_x05303502">'0530'!$G$22</definedName>
    <definedName name="_x05303508">'0530'!$H$22</definedName>
    <definedName name="_x05303512">'0530'!$I$22</definedName>
    <definedName name="_x05303516">'0530'!$J$22</definedName>
    <definedName name="_x05303520">'0530'!$K$22</definedName>
    <definedName name="_x05303524">'0530'!$L$22</definedName>
    <definedName name="_x05303528">'0530'!$M$22</definedName>
    <definedName name="_x05303532">'0530'!$N$22</definedName>
    <definedName name="_x05303536">'0530'!$O$22</definedName>
    <definedName name="_x05303550">'0530'!$P$22</definedName>
    <definedName name="_x05303560">'0530'!$Q$22</definedName>
    <definedName name="_x05304002">'0530'!$G$23</definedName>
    <definedName name="_x05304008">'0530'!$H$23</definedName>
    <definedName name="_x05304012">'0530'!$I$23</definedName>
    <definedName name="_x05304016">'0530'!$J$23</definedName>
    <definedName name="_x05304020">'0530'!$K$23</definedName>
    <definedName name="_x05304024">'0530'!$L$23</definedName>
    <definedName name="_x05304028">'0530'!$M$23</definedName>
    <definedName name="_x05304032">'0530'!$N$23</definedName>
    <definedName name="_x05304036">'0530'!$O$23</definedName>
    <definedName name="_x05304050">'0530'!$P$23</definedName>
    <definedName name="_x05304060">'0530'!$Q$23</definedName>
    <definedName name="_x05304502">'0530'!$G$24</definedName>
    <definedName name="_x05304508">'0530'!$H$24</definedName>
    <definedName name="_x05304512">'0530'!$I$24</definedName>
    <definedName name="_x05304516">'0530'!$J$24</definedName>
    <definedName name="_x05304520">'0530'!$K$24</definedName>
    <definedName name="_x05304524">'0530'!$L$24</definedName>
    <definedName name="_x05304528">'0530'!$M$24</definedName>
    <definedName name="_x05304532">'0530'!$N$24</definedName>
    <definedName name="_x05304536">'0530'!$O$24</definedName>
    <definedName name="_x05304550">'0530'!$P$24</definedName>
    <definedName name="_x05304560">'0530'!$Q$24</definedName>
    <definedName name="_x05305002">'0530'!$G$27</definedName>
    <definedName name="_x05305008">'0530'!$H$27</definedName>
    <definedName name="_x05305012">'0530'!$I$27</definedName>
    <definedName name="_x05305016">'0530'!$J$27</definedName>
    <definedName name="_x05305060">'0530'!$Q$27</definedName>
    <definedName name="_x05305502">'0530'!$G$28</definedName>
    <definedName name="_x05305508">'0530'!$H$28</definedName>
    <definedName name="_x05305512">'0530'!$I$28</definedName>
    <definedName name="_x05305516">'0530'!$J$28</definedName>
    <definedName name="_x05305560">'0530'!$Q$28</definedName>
    <definedName name="_x05306502">'0530'!$G$29</definedName>
    <definedName name="_x05306508">'0530'!$H$29</definedName>
    <definedName name="_x05306512">'0530'!$I$29</definedName>
    <definedName name="_x05306516">'0530'!$J$29</definedName>
    <definedName name="_x05306520">'0530'!$K$29</definedName>
    <definedName name="_x05306524">'0530'!$L$29</definedName>
    <definedName name="_x05306528">'0530'!$M$29</definedName>
    <definedName name="_x05306532">'0530'!$N$29</definedName>
    <definedName name="_x05306536">'0530'!$O$29</definedName>
    <definedName name="_x05306550">'0530'!$P$29</definedName>
    <definedName name="_x05306560">'0530'!$Q$29</definedName>
    <definedName name="_x05307002">'0530'!$G$30</definedName>
    <definedName name="_x05307008">'0530'!$H$30</definedName>
    <definedName name="_x05307012">'0530'!$I$30</definedName>
    <definedName name="_x05307016">'0530'!$J$30</definedName>
    <definedName name="_x05307020">'0530'!$K$30</definedName>
    <definedName name="_x05307024">'0530'!$L$30</definedName>
    <definedName name="_x05307028">'0530'!$M$30</definedName>
    <definedName name="_x05307032">'0530'!$N$30</definedName>
    <definedName name="_x05307036">'0530'!$O$30</definedName>
    <definedName name="_x05307050">'0530'!$P$30</definedName>
    <definedName name="_x05307060">'0530'!$Q$30</definedName>
    <definedName name="_x05307502">'0530'!$G$31</definedName>
    <definedName name="_x05307508">'0530'!$H$31</definedName>
    <definedName name="_x05307512">'0530'!$I$31</definedName>
    <definedName name="_x05307516">'0530'!$J$31</definedName>
    <definedName name="_x05307520">'0530'!$K$31</definedName>
    <definedName name="_x05307524">'0530'!$L$31</definedName>
    <definedName name="_x05307528">'0530'!$M$31</definedName>
    <definedName name="_x05307532">'0530'!$N$31</definedName>
    <definedName name="_x05307536">'0530'!$O$31</definedName>
    <definedName name="_x05307550">'0530'!$P$31</definedName>
    <definedName name="_x05307560">'0530'!$Q$31</definedName>
    <definedName name="_x05309902">'0530'!$G$32</definedName>
    <definedName name="_x05309908">'0530'!$H$32</definedName>
    <definedName name="_x05309912">'0530'!$I$32</definedName>
    <definedName name="_x05309916">'0530'!$J$32</definedName>
    <definedName name="_x05309920">'0530'!$K$32</definedName>
    <definedName name="_x05309924">'0530'!$L$32</definedName>
    <definedName name="_x05309928">'0530'!$M$32</definedName>
    <definedName name="_x05309932">'0530'!$N$32</definedName>
    <definedName name="_x05309936">'0530'!$O$32</definedName>
    <definedName name="_x05309950">'0530'!$P$32</definedName>
    <definedName name="_x05309960">'0530'!$Q$32</definedName>
    <definedName name="_x0540L01C01">'0540'!$A$11</definedName>
    <definedName name="_x0540L01C02">'0540'!$B$11</definedName>
    <definedName name="_x0540L01C03">'0540'!$C$11</definedName>
    <definedName name="_x0540L01C04">'0540'!$D$11</definedName>
    <definedName name="_x0540L01C05">'0540'!$E$11</definedName>
    <definedName name="_x0540L01C06">'0540'!$F$11</definedName>
    <definedName name="_x0540L01C07">'0540'!$G$11</definedName>
    <definedName name="_x0540L01C08">'0540'!$H$11</definedName>
    <definedName name="_x0540L01C09">'0540'!$I$11</definedName>
    <definedName name="_x0540L01C10">'0540'!$J$11</definedName>
    <definedName name="_x0540L01C11">'0540'!$K$11</definedName>
    <definedName name="_x0540L01C12">'0540'!$L$11</definedName>
    <definedName name="_x0540L01C13">'0540'!$M$11</definedName>
    <definedName name="_x0540L02C01">'0540'!$A$12</definedName>
    <definedName name="_x0540L02C02">'0540'!$B$12</definedName>
    <definedName name="_x0540L02C03">'0540'!$C$12</definedName>
    <definedName name="_x0540L02C04">'0540'!$D$12</definedName>
    <definedName name="_x0540L02C05">'0540'!$E$12</definedName>
    <definedName name="_x0540L02C06">'0540'!$F$12</definedName>
    <definedName name="_x0540L02C07">'0540'!$G$12</definedName>
    <definedName name="_x0540L02C08">'0540'!$H$12</definedName>
    <definedName name="_x0540L02C09">'0540'!$I$12</definedName>
    <definedName name="_x0540L02C10">'0540'!$J$12</definedName>
    <definedName name="_x0540L02C11">'0540'!$K$12</definedName>
    <definedName name="_x0540L02C12">'0540'!$L$12</definedName>
    <definedName name="_x0540L02C13">'0540'!$M$12</definedName>
    <definedName name="_x0540L03C01">'0540'!$A$13</definedName>
    <definedName name="_x0540L03C02">'0540'!$B$13</definedName>
    <definedName name="_x0540L03C03">'0540'!$C$13</definedName>
    <definedName name="_x0540L03C04">'0540'!$D$13</definedName>
    <definedName name="_x0540L03C05">'0540'!$E$13</definedName>
    <definedName name="_x0540L03C06">'0540'!$F$13</definedName>
    <definedName name="_x0540L03C07">'0540'!$G$13</definedName>
    <definedName name="_x0540L03C08">'0540'!$H$13</definedName>
    <definedName name="_x0540L03C09">'0540'!$I$13</definedName>
    <definedName name="_x0540L03C10">'0540'!$J$13</definedName>
    <definedName name="_x0540L03C11">'0540'!$K$13</definedName>
    <definedName name="_x0540L03C12">'0540'!$L$13</definedName>
    <definedName name="_x0540L03C13">'0540'!$M$13</definedName>
    <definedName name="_x0540L04C01">'0540'!$A$14</definedName>
    <definedName name="_x0540L04C02">'0540'!$B$14</definedName>
    <definedName name="_x0540L04C03">'0540'!$C$14</definedName>
    <definedName name="_x0540L04C04">'0540'!$D$14</definedName>
    <definedName name="_x0540L04C05">'0540'!$E$14</definedName>
    <definedName name="_x0540L04C06">'0540'!$F$14</definedName>
    <definedName name="_x0540L04C07">'0540'!$G$14</definedName>
    <definedName name="_x0540L04C08">'0540'!$H$14</definedName>
    <definedName name="_x0540L04C09">'0540'!$I$14</definedName>
    <definedName name="_x0540L04C10">'0540'!$J$14</definedName>
    <definedName name="_x0540L04C11">'0540'!$K$14</definedName>
    <definedName name="_x0540L04C12">'0540'!$L$14</definedName>
    <definedName name="_x0540L04C13">'0540'!$M$14</definedName>
    <definedName name="_x0540L05C01">'0540'!$A$15</definedName>
    <definedName name="_x0540L05C02">'0540'!$B$15</definedName>
    <definedName name="_x0540L05C03">'0540'!$C$15</definedName>
    <definedName name="_x0540L05C04">'0540'!$D$15</definedName>
    <definedName name="_x0540L05C05">'0540'!$E$15</definedName>
    <definedName name="_x0540L05C06">'0540'!$F$15</definedName>
    <definedName name="_x0540L05C07">'0540'!$G$15</definedName>
    <definedName name="_x0540L05C08">'0540'!$H$15</definedName>
    <definedName name="_x0540L05C09">'0540'!$I$15</definedName>
    <definedName name="_x0540L05C10">'0540'!$J$15</definedName>
    <definedName name="_x0540L05C11">'0540'!$K$15</definedName>
    <definedName name="_x0540L05C12">'0540'!$L$15</definedName>
    <definedName name="_x0540L05C13">'0540'!$M$15</definedName>
    <definedName name="_x0540L06C01">'0540'!$A$16</definedName>
    <definedName name="_x0540L06C02">'0540'!$B$16</definedName>
    <definedName name="_x0540L06C03">'0540'!$C$16</definedName>
    <definedName name="_x0540L06C04">'0540'!$D$16</definedName>
    <definedName name="_x0540L06C05">'0540'!$E$16</definedName>
    <definedName name="_x0540L06C06">'0540'!$F$16</definedName>
    <definedName name="_x0540L06C07">'0540'!$G$16</definedName>
    <definedName name="_x0540L06C08">'0540'!$H$16</definedName>
    <definedName name="_x0540L06C09">'0540'!$I$16</definedName>
    <definedName name="_x0540L06C10">'0540'!$J$16</definedName>
    <definedName name="_x0540L06C11">'0540'!$K$16</definedName>
    <definedName name="_x0540L06C12">'0540'!$L$16</definedName>
    <definedName name="_x0540L06C13">'0540'!$M$16</definedName>
    <definedName name="_x0540L07C01">'0540'!$A$17</definedName>
    <definedName name="_x0540L07C02">'0540'!$B$17</definedName>
    <definedName name="_x0540L07C03">'0540'!$C$17</definedName>
    <definedName name="_x0540L07C04">'0540'!$D$17</definedName>
    <definedName name="_x0540L07C05">'0540'!$E$17</definedName>
    <definedName name="_x0540L07C06">'0540'!$F$17</definedName>
    <definedName name="_x0540L07C07">'0540'!$G$17</definedName>
    <definedName name="_x0540L07C08">'0540'!$H$17</definedName>
    <definedName name="_x0540L07C09">'0540'!$I$17</definedName>
    <definedName name="_x0540L07C10">'0540'!$J$17</definedName>
    <definedName name="_x0540L07C11">'0540'!$K$17</definedName>
    <definedName name="_x0540L07C12">'0540'!$L$17</definedName>
    <definedName name="_x0540L07C13">'0540'!$M$17</definedName>
    <definedName name="_x0540L08C01">'0540'!$A$18</definedName>
    <definedName name="_x0540L08C02">'0540'!$B$18</definedName>
    <definedName name="_x0540L08C03">'0540'!$C$18</definedName>
    <definedName name="_x0540L08C04">'0540'!$D$18</definedName>
    <definedName name="_x0540L08C05">'0540'!$E$18</definedName>
    <definedName name="_x0540L08C06">'0540'!$F$18</definedName>
    <definedName name="_x0540L08C07">'0540'!$G$18</definedName>
    <definedName name="_x0540L08C08">'0540'!$H$18</definedName>
    <definedName name="_x0540L08C09">'0540'!$I$18</definedName>
    <definedName name="_x0540L08C10">'0540'!$J$18</definedName>
    <definedName name="_x0540L08C11">'0540'!$K$18</definedName>
    <definedName name="_x0540L08C12">'0540'!$L$18</definedName>
    <definedName name="_x0540L08C13">'0540'!$M$18</definedName>
    <definedName name="_x0540L09C01">'0540'!$A$19</definedName>
    <definedName name="_x0540L09C02">'0540'!$B$19</definedName>
    <definedName name="_x0540L09C03">'0540'!$C$19</definedName>
    <definedName name="_x0540L09C04">'0540'!$D$19</definedName>
    <definedName name="_x0540L09C05">'0540'!$E$19</definedName>
    <definedName name="_x0540L09C06">'0540'!$F$19</definedName>
    <definedName name="_x0540L09C07">'0540'!$G$19</definedName>
    <definedName name="_x0540L09C08">'0540'!$H$19</definedName>
    <definedName name="_x0540L09C09">'0540'!$I$19</definedName>
    <definedName name="_x0540L09C10">'0540'!$J$19</definedName>
    <definedName name="_x0540L09C11">'0540'!$K$19</definedName>
    <definedName name="_x0540L09C12">'0540'!$L$19</definedName>
    <definedName name="_x0540L09C13">'0540'!$M$19</definedName>
    <definedName name="_x0540L10C01">'0540'!$A$20</definedName>
    <definedName name="_x0540L10C02">'0540'!$B$20</definedName>
    <definedName name="_x0540L10C03">'0540'!$C$20</definedName>
    <definedName name="_x0540L10C04">'0540'!$D$20</definedName>
    <definedName name="_x0540L10C05">'0540'!$E$20</definedName>
    <definedName name="_x0540L10C06">'0540'!$F$20</definedName>
    <definedName name="_x0540L10C07">'0540'!$G$20</definedName>
    <definedName name="_x0540L10C08">'0540'!$H$20</definedName>
    <definedName name="_x0540L10C09">'0540'!$I$20</definedName>
    <definedName name="_x0540L10C10">'0540'!$J$20</definedName>
    <definedName name="_x0540L10C11">'0540'!$K$20</definedName>
    <definedName name="_x0540L10C12">'0540'!$L$20</definedName>
    <definedName name="_x0540L10C13">'0540'!$M$20</definedName>
    <definedName name="_x0540L11C01">'0540'!$A$21</definedName>
    <definedName name="_x0540L11C02">'0540'!$B$21</definedName>
    <definedName name="_x0540L11C03">'0540'!$C$21</definedName>
    <definedName name="_x0540L11C04">'0540'!$D$21</definedName>
    <definedName name="_x0540L11C05">'0540'!$E$21</definedName>
    <definedName name="_x0540L11C06">'0540'!$F$21</definedName>
    <definedName name="_x0540L11C07">'0540'!$G$21</definedName>
    <definedName name="_x0540L11C08">'0540'!$H$21</definedName>
    <definedName name="_x0540L11C09">'0540'!$I$21</definedName>
    <definedName name="_x0540L11C10">'0540'!$J$21</definedName>
    <definedName name="_x0540L11C11">'0540'!$K$21</definedName>
    <definedName name="_x0540L11C12">'0540'!$L$21</definedName>
    <definedName name="_x0540L11C13">'0540'!$M$21</definedName>
    <definedName name="_x0540L12C01">'0540'!$A$22</definedName>
    <definedName name="_x0540L12C02">'0540'!$B$22</definedName>
    <definedName name="_x0540L12C03">'0540'!$C$22</definedName>
    <definedName name="_x0540L12C04">'0540'!$D$22</definedName>
    <definedName name="_x0540L12C05">'0540'!$E$22</definedName>
    <definedName name="_x0540L12C06">'0540'!$F$22</definedName>
    <definedName name="_x0540L12C07">'0540'!$G$22</definedName>
    <definedName name="_x0540L12C08">'0540'!$H$22</definedName>
    <definedName name="_x0540L12C09">'0540'!$I$22</definedName>
    <definedName name="_x0540L12C10">'0540'!$J$22</definedName>
    <definedName name="_x0540L12C11">'0540'!$K$22</definedName>
    <definedName name="_x0540L12C12">'0540'!$L$22</definedName>
    <definedName name="_x0540L12C13">'0540'!$M$22</definedName>
    <definedName name="_x0540L13C01">'0540'!$A$23</definedName>
    <definedName name="_x0540L13C02">'0540'!$B$23</definedName>
    <definedName name="_x0540L13C03">'0540'!$C$23</definedName>
    <definedName name="_x0540L13C04">'0540'!$D$23</definedName>
    <definedName name="_x0540L13C05">'0540'!$E$23</definedName>
    <definedName name="_x0540L13C06">'0540'!$F$23</definedName>
    <definedName name="_x0540L13C07">'0540'!$G$23</definedName>
    <definedName name="_x0540L13C08">'0540'!$H$23</definedName>
    <definedName name="_x0540L13C09">'0540'!$I$23</definedName>
    <definedName name="_x0540L13C10">'0540'!$J$23</definedName>
    <definedName name="_x0540L13C11">'0540'!$K$23</definedName>
    <definedName name="_x0540L13C12">'0540'!$L$23</definedName>
    <definedName name="_x0540L13C13">'0540'!$M$23</definedName>
    <definedName name="_x0540L14C01">'0540'!$A$24</definedName>
    <definedName name="_x0540L14C02">'0540'!$B$24</definedName>
    <definedName name="_x0540L14C03">'0540'!$C$24</definedName>
    <definedName name="_x0540L14C04">'0540'!$D$24</definedName>
    <definedName name="_x0540L14C05">'0540'!$E$24</definedName>
    <definedName name="_x0540L14C06">'0540'!$F$24</definedName>
    <definedName name="_x0540L14C07">'0540'!$G$24</definedName>
    <definedName name="_x0540L14C08">'0540'!$H$24</definedName>
    <definedName name="_x0540L14C09">'0540'!$I$24</definedName>
    <definedName name="_x0540L14C10">'0540'!$J$24</definedName>
    <definedName name="_x0540L14C11">'0540'!$K$24</definedName>
    <definedName name="_x0540L14C12">'0540'!$L$24</definedName>
    <definedName name="_x0540L14C13">'0540'!$M$24</definedName>
    <definedName name="_x0540L15C01">'0540'!$A$25</definedName>
    <definedName name="_x0540L15C02">'0540'!$B$25</definedName>
    <definedName name="_x0540L15C03">'0540'!$C$25</definedName>
    <definedName name="_x0540L15C04">'0540'!$D$25</definedName>
    <definedName name="_x0540L15C05">'0540'!$E$25</definedName>
    <definedName name="_x0540L15C06">'0540'!$F$25</definedName>
    <definedName name="_x0540L15C07">'0540'!$G$25</definedName>
    <definedName name="_x0540L15C08">'0540'!$H$25</definedName>
    <definedName name="_x0540L15C09">'0540'!$I$25</definedName>
    <definedName name="_x0540L15C10">'0540'!$J$25</definedName>
    <definedName name="_x0540L15C11">'0540'!$K$25</definedName>
    <definedName name="_x0540L15C12">'0540'!$L$25</definedName>
    <definedName name="_x0540L15C13">'0540'!$M$25</definedName>
    <definedName name="_x0540L16C01">'0540'!$A$26</definedName>
    <definedName name="_x0540L16C02">'0540'!$B$26</definedName>
    <definedName name="_x0540L16C03">'0540'!$C$26</definedName>
    <definedName name="_x0540L16C04">'0540'!$D$26</definedName>
    <definedName name="_x0540L16C05">'0540'!$E$26</definedName>
    <definedName name="_x0540L16C06">'0540'!$F$26</definedName>
    <definedName name="_x0540L16C07">'0540'!$G$26</definedName>
    <definedName name="_x0540L16C08">'0540'!$H$26</definedName>
    <definedName name="_x0540L16C09">'0540'!$I$26</definedName>
    <definedName name="_x0540L16C10">'0540'!$J$26</definedName>
    <definedName name="_x0540L16C11">'0540'!$K$26</definedName>
    <definedName name="_x0540L16C12">'0540'!$L$26</definedName>
    <definedName name="_x0540L16C13">'0540'!$M$26</definedName>
    <definedName name="_x0540L17C01">'0540'!$A$27</definedName>
    <definedName name="_x0540L17C02">'0540'!$B$27</definedName>
    <definedName name="_x0540L17C03">'0540'!$C$27</definedName>
    <definedName name="_x0540L17C04">'0540'!$D$27</definedName>
    <definedName name="_x0540L17C05">'0540'!$E$27</definedName>
    <definedName name="_x0540L17C06">'0540'!$F$27</definedName>
    <definedName name="_x0540L17C07">'0540'!$G$27</definedName>
    <definedName name="_x0540L17C08">'0540'!$H$27</definedName>
    <definedName name="_x0540L17C09">'0540'!$I$27</definedName>
    <definedName name="_x0540L17C10">'0540'!$J$27</definedName>
    <definedName name="_x0540L17C11">'0540'!$K$27</definedName>
    <definedName name="_x0540L17C12">'0540'!$L$27</definedName>
    <definedName name="_x0540L17C13">'0540'!$M$27</definedName>
    <definedName name="_x0540L18C01">'0540'!$A$28</definedName>
    <definedName name="_x0540L18C02">'0540'!$B$28</definedName>
    <definedName name="_x0540L18C03">'0540'!$C$28</definedName>
    <definedName name="_x0540L18C04">'0540'!$D$28</definedName>
    <definedName name="_x0540L18C05">'0540'!$E$28</definedName>
    <definedName name="_x0540L18C06">'0540'!$F$28</definedName>
    <definedName name="_x0540L18C07">'0540'!$G$28</definedName>
    <definedName name="_x0540L18C08">'0540'!$H$28</definedName>
    <definedName name="_x0540L18C09">'0540'!$I$28</definedName>
    <definedName name="_x0540L18C10">'0540'!$J$28</definedName>
    <definedName name="_x0540L18C11">'0540'!$K$28</definedName>
    <definedName name="_x0540L18C12">'0540'!$L$28</definedName>
    <definedName name="_x0540L18C13">'0540'!$M$28</definedName>
    <definedName name="_x0540L19C01">'0540'!$A$29</definedName>
    <definedName name="_x0540L19C02">'0540'!$B$29</definedName>
    <definedName name="_x0540L19C03">'0540'!$C$29</definedName>
    <definedName name="_x0540L19C04">'0540'!$D$29</definedName>
    <definedName name="_x0540L19C05">'0540'!$E$29</definedName>
    <definedName name="_x0540L19C06">'0540'!$F$29</definedName>
    <definedName name="_x0540L19C07">'0540'!$G$29</definedName>
    <definedName name="_x0540L19C08">'0540'!$H$29</definedName>
    <definedName name="_x0540L19C09">'0540'!$I$29</definedName>
    <definedName name="_x0540L19C10">'0540'!$J$29</definedName>
    <definedName name="_x0540L19C11">'0540'!$K$29</definedName>
    <definedName name="_x0540L19C12">'0540'!$L$29</definedName>
    <definedName name="_x0540L19C13">'0540'!$M$29</definedName>
    <definedName name="_x0540L20C01">'0540'!$A$30</definedName>
    <definedName name="_x0540L20C02">'0540'!$B$30</definedName>
    <definedName name="_x0540L20C03">'0540'!$C$30</definedName>
    <definedName name="_x0540L20C04">'0540'!$D$30</definedName>
    <definedName name="_x0540L20C05">'0540'!$E$30</definedName>
    <definedName name="_x0540L20C06">'0540'!$F$30</definedName>
    <definedName name="_x0540L20C07">'0540'!$G$30</definedName>
    <definedName name="_x0540L20C08">'0540'!$H$30</definedName>
    <definedName name="_x0540L20C09">'0540'!$I$30</definedName>
    <definedName name="_x0540L20C10">'0540'!$J$30</definedName>
    <definedName name="_x0540L20C11">'0540'!$K$30</definedName>
    <definedName name="_x0540L20C12">'0540'!$L$30</definedName>
    <definedName name="_x0540L20C13">'0540'!$M$30</definedName>
    <definedName name="_x0540L21C01">'0540'!$A$31</definedName>
    <definedName name="_x0540L21C02">'0540'!$B$31</definedName>
    <definedName name="_x0540L21C03">'0540'!$C$31</definedName>
    <definedName name="_x0540L21C04">'0540'!$D$31</definedName>
    <definedName name="_x0540L21C05">'0540'!$E$31</definedName>
    <definedName name="_x0540L21C06">'0540'!$F$31</definedName>
    <definedName name="_x0540L21C07">'0540'!$G$31</definedName>
    <definedName name="_x0540L21C08">'0540'!$H$31</definedName>
    <definedName name="_x0540L21C09">'0540'!$I$31</definedName>
    <definedName name="_x0540L21C10">'0540'!$J$31</definedName>
    <definedName name="_x0540L21C11">'0540'!$K$31</definedName>
    <definedName name="_x0540L21C12">'0540'!$L$31</definedName>
    <definedName name="_x0540L21C13">'0540'!$M$31</definedName>
    <definedName name="_x0540L22C01">'0540'!$A$32</definedName>
    <definedName name="_x0540L22C02">'0540'!$B$32</definedName>
    <definedName name="_x0540L22C03">'0540'!$C$32</definedName>
    <definedName name="_x0540L22C04">'0540'!$D$32</definedName>
    <definedName name="_x0540L22C05">'0540'!$E$32</definedName>
    <definedName name="_x0540L22C06">'0540'!$F$32</definedName>
    <definedName name="_x0540L22C07">'0540'!$G$32</definedName>
    <definedName name="_x0540L22C08">'0540'!$H$32</definedName>
    <definedName name="_x0540L22C09">'0540'!$I$32</definedName>
    <definedName name="_x0540L22C10">'0540'!$J$32</definedName>
    <definedName name="_x0540L22C11">'0540'!$K$32</definedName>
    <definedName name="_x0540L22C12">'0540'!$L$32</definedName>
    <definedName name="_x0540L22C13">'0540'!$M$32</definedName>
    <definedName name="_x0540L23C01">'0540'!$A$33</definedName>
    <definedName name="_x0540L23C02">'0540'!$B$33</definedName>
    <definedName name="_x0540L23C03">'0540'!$C$33</definedName>
    <definedName name="_x0540L23C04">'0540'!$D$33</definedName>
    <definedName name="_x0540L23C05">'0540'!$E$33</definedName>
    <definedName name="_x0540L23C06">'0540'!$F$33</definedName>
    <definedName name="_x0540L23C07">'0540'!$G$33</definedName>
    <definedName name="_x0540L23C08">'0540'!$H$33</definedName>
    <definedName name="_x0540L23C09">'0540'!$I$33</definedName>
    <definedName name="_x0540L23C10">'0540'!$J$33</definedName>
    <definedName name="_x0540L23C11">'0540'!$K$33</definedName>
    <definedName name="_x0540L23C12">'0540'!$L$33</definedName>
    <definedName name="_x0540L23C13">'0540'!$M$33</definedName>
    <definedName name="_x0540L24C01">'0540'!$A$34</definedName>
    <definedName name="_x0540L24C02">'0540'!$B$34</definedName>
    <definedName name="_x0540L24C03">'0540'!$C$34</definedName>
    <definedName name="_x0540L24C04">'0540'!$D$34</definedName>
    <definedName name="_x0540L24C05">'0540'!$E$34</definedName>
    <definedName name="_x0540L24C06">'0540'!$F$34</definedName>
    <definedName name="_x0540L24C07">'0540'!$G$34</definedName>
    <definedName name="_x0540L24C08">'0540'!$H$34</definedName>
    <definedName name="_x0540L24C09">'0540'!$I$34</definedName>
    <definedName name="_x0540L24C10">'0540'!$J$34</definedName>
    <definedName name="_x0540L24C11">'0540'!$K$34</definedName>
    <definedName name="_x0540L24C12">'0540'!$L$34</definedName>
    <definedName name="_x0540L24C13">'0540'!$M$34</definedName>
    <definedName name="_x0540L25C01">'0540'!$A$35</definedName>
    <definedName name="_x0540L25C02">'0540'!$B$35</definedName>
    <definedName name="_x0540L25C03">'0540'!$C$35</definedName>
    <definedName name="_x0540L25C04">'0540'!$D$35</definedName>
    <definedName name="_x0540L25C05">'0540'!$E$35</definedName>
    <definedName name="_x0540L25C06">'0540'!$F$35</definedName>
    <definedName name="_x0540L25C07">'0540'!$G$35</definedName>
    <definedName name="_x0540L25C08">'0540'!$H$35</definedName>
    <definedName name="_x0540L25C09">'0540'!$I$35</definedName>
    <definedName name="_x0540L25C10">'0540'!$J$35</definedName>
    <definedName name="_x0540L25C11">'0540'!$K$35</definedName>
    <definedName name="_x0540L25C12">'0540'!$L$35</definedName>
    <definedName name="_x0540L25C13">'0540'!$M$35</definedName>
    <definedName name="_x0540L26C01">'0540'!$A$36</definedName>
    <definedName name="_x0540L26C02">'0540'!$B$36</definedName>
    <definedName name="_x0540L26C03">'0540'!$C$36</definedName>
    <definedName name="_x0540L26C04">'0540'!$D$36</definedName>
    <definedName name="_x0540L26C05">'0540'!$E$36</definedName>
    <definedName name="_x0540L26C06">'0540'!$F$36</definedName>
    <definedName name="_x0540L26C07">'0540'!$G$36</definedName>
    <definedName name="_x0540L26C08">'0540'!$H$36</definedName>
    <definedName name="_x0540L26C09">'0540'!$I$36</definedName>
    <definedName name="_x0540L26C10">'0540'!$J$36</definedName>
    <definedName name="_x0540L26C11">'0540'!$K$36</definedName>
    <definedName name="_x0540L26C12">'0540'!$L$36</definedName>
    <definedName name="_x0540L26C13">'0540'!$M$36</definedName>
    <definedName name="_x0540L27C01">'0540'!$A$37</definedName>
    <definedName name="_x0540L27C02">'0540'!$B$37</definedName>
    <definedName name="_x0540L27C03">'0540'!$C$37</definedName>
    <definedName name="_x0540L27C04">'0540'!$D$37</definedName>
    <definedName name="_x0540L27C05">'0540'!$E$37</definedName>
    <definedName name="_x0540L27C06">'0540'!$F$37</definedName>
    <definedName name="_x0540L27C07">'0540'!$G$37</definedName>
    <definedName name="_x0540L27C08">'0540'!$H$37</definedName>
    <definedName name="_x0540L27C09">'0540'!$I$37</definedName>
    <definedName name="_x0540L27C10">'0540'!$J$37</definedName>
    <definedName name="_x0540L27C11">'0540'!$K$37</definedName>
    <definedName name="_x0540L27C12">'0540'!$L$37</definedName>
    <definedName name="_x0540L27C13">'0540'!$M$37</definedName>
    <definedName name="_x0540L28C01">'0540'!$A$38</definedName>
    <definedName name="_x0540L28C02">'0540'!$B$38</definedName>
    <definedName name="_x0540L28C03">'0540'!$C$38</definedName>
    <definedName name="_x0540L28C04">'0540'!$D$38</definedName>
    <definedName name="_x0540L28C05">'0540'!$E$38</definedName>
    <definedName name="_x0540L28C06">'0540'!$F$38</definedName>
    <definedName name="_x0540L28C07">'0540'!$G$38</definedName>
    <definedName name="_x0540L28C08">'0540'!$H$38</definedName>
    <definedName name="_x0540L28C09">'0540'!$I$38</definedName>
    <definedName name="_x0540L28C10">'0540'!$J$38</definedName>
    <definedName name="_x0540L28C11">'0540'!$K$38</definedName>
    <definedName name="_x0540L28C12">'0540'!$L$38</definedName>
    <definedName name="_x0540L28C13">'0540'!$M$38</definedName>
    <definedName name="_x0540L29C01">'0540'!$A$39</definedName>
    <definedName name="_x0540L29C02">'0540'!$B$39</definedName>
    <definedName name="_x0540L29C03">'0540'!$C$39</definedName>
    <definedName name="_x0540L29C04">'0540'!$D$39</definedName>
    <definedName name="_x0540L29C05">'0540'!$E$39</definedName>
    <definedName name="_x0540L29C06">'0540'!$F$39</definedName>
    <definedName name="_x0540L29C07">'0540'!$G$39</definedName>
    <definedName name="_x0540L29C08">'0540'!$H$39</definedName>
    <definedName name="_x0540L29C09">'0540'!$I$39</definedName>
    <definedName name="_x0540L29C10">'0540'!$J$39</definedName>
    <definedName name="_x0540L29C11">'0540'!$K$39</definedName>
    <definedName name="_x0540L29C12">'0540'!$L$39</definedName>
    <definedName name="_x0540L29C13">'0540'!$M$39</definedName>
    <definedName name="_x0540L30C01">'0540'!$A$40</definedName>
    <definedName name="_x0540L30C02">'0540'!$B$40</definedName>
    <definedName name="_x0540L30C03">'0540'!$C$40</definedName>
    <definedName name="_x0540L30C04">'0540'!$D$40</definedName>
    <definedName name="_x0540L30C05">'0540'!$E$40</definedName>
    <definedName name="_x0540L30C06">'0540'!$F$40</definedName>
    <definedName name="_x0540L30C07">'0540'!$G$40</definedName>
    <definedName name="_x0540L30C08">'0540'!$H$40</definedName>
    <definedName name="_x0540L30C09">'0540'!$I$40</definedName>
    <definedName name="_x0540L30C10">'0540'!$J$40</definedName>
    <definedName name="_x0540L30C11">'0540'!$K$40</definedName>
    <definedName name="_x0540L30C12">'0540'!$L$40</definedName>
    <definedName name="_x0540L30C13">'0540'!$M$40</definedName>
    <definedName name="_x0540L31C01">'0540'!$A$41</definedName>
    <definedName name="_x0540L31C02">'0540'!$B$41</definedName>
    <definedName name="_x0540L31C03">'0540'!$C$41</definedName>
    <definedName name="_x0540L31C04">'0540'!$D$41</definedName>
    <definedName name="_x0540L31C05">'0540'!$E$41</definedName>
    <definedName name="_x0540L31C06">'0540'!$F$41</definedName>
    <definedName name="_x0540L31C07">'0540'!$G$41</definedName>
    <definedName name="_x0540L31C08">'0540'!$H$41</definedName>
    <definedName name="_x0540L31C09">'0540'!$I$41</definedName>
    <definedName name="_x0540L31C10">'0540'!$J$41</definedName>
    <definedName name="_x0540L31C11">'0540'!$K$41</definedName>
    <definedName name="_x0540L31C12">'0540'!$L$41</definedName>
    <definedName name="_x0540L31C13">'0540'!$M$41</definedName>
    <definedName name="_x0540L32C01">'0540'!$A$42</definedName>
    <definedName name="_x0540L32C02">'0540'!$B$42</definedName>
    <definedName name="_x0540L32C03">'0540'!$C$42</definedName>
    <definedName name="_x0540L32C04">'0540'!$D$42</definedName>
    <definedName name="_x0540L32C05">'0540'!$E$42</definedName>
    <definedName name="_x0540L32C06">'0540'!$F$42</definedName>
    <definedName name="_x0540L32C07">'0540'!$G$42</definedName>
    <definedName name="_x0540L32C08">'0540'!$H$42</definedName>
    <definedName name="_x0540L32C09">'0540'!$I$42</definedName>
    <definedName name="_x0540L32C10">'0540'!$J$42</definedName>
    <definedName name="_x0540L32C11">'0540'!$K$42</definedName>
    <definedName name="_x0540L32C12">'0540'!$L$42</definedName>
    <definedName name="_x0540L32C13">'0540'!$M$42</definedName>
    <definedName name="_x0540L33C01">'0540'!$A$43</definedName>
    <definedName name="_x0540L33C02">'0540'!$B$43</definedName>
    <definedName name="_x0540L33C03">'0540'!$C$43</definedName>
    <definedName name="_x0540L33C04">'0540'!$D$43</definedName>
    <definedName name="_x0540L33C05">'0540'!$E$43</definedName>
    <definedName name="_x0540L33C06">'0540'!$F$43</definedName>
    <definedName name="_x0540L33C07">'0540'!$G$43</definedName>
    <definedName name="_x0540L33C08">'0540'!$H$43</definedName>
    <definedName name="_x0540L33C09">'0540'!$I$43</definedName>
    <definedName name="_x0540L33C10">'0540'!$J$43</definedName>
    <definedName name="_x0540L33C11">'0540'!$K$43</definedName>
    <definedName name="_x0540L33C12">'0540'!$L$43</definedName>
    <definedName name="_x0540L33C13">'0540'!$M$43</definedName>
    <definedName name="_x0540L34C01">'0540'!$A$44</definedName>
    <definedName name="_x0540L34C02">'0540'!$B$44</definedName>
    <definedName name="_x0540L34C03">'0540'!$C$44</definedName>
    <definedName name="_x0540L34C04">'0540'!$D$44</definedName>
    <definedName name="_x0540L34C05">'0540'!$E$44</definedName>
    <definedName name="_x0540L34C06">'0540'!$F$44</definedName>
    <definedName name="_x0540L34C07">'0540'!$G$44</definedName>
    <definedName name="_x0540L34C08">'0540'!$H$44</definedName>
    <definedName name="_x0540L34C09">'0540'!$I$44</definedName>
    <definedName name="_x0540L34C10">'0540'!$J$44</definedName>
    <definedName name="_x0540L34C11">'0540'!$K$44</definedName>
    <definedName name="_x0540L34C12">'0540'!$L$44</definedName>
    <definedName name="_x0540L34C13">'0540'!$M$44</definedName>
    <definedName name="_x0540L35C01">'0540'!$A$45</definedName>
    <definedName name="_x0540L35C02">'0540'!$B$45</definedName>
    <definedName name="_x0540L35C03">'0540'!$C$45</definedName>
    <definedName name="_x0540L35C04">'0540'!$D$45</definedName>
    <definedName name="_x0540L35C05">'0540'!$E$45</definedName>
    <definedName name="_x0540L35C06">'0540'!$F$45</definedName>
    <definedName name="_x0540L35C07">'0540'!$G$45</definedName>
    <definedName name="_x0540L35C08">'0540'!$H$45</definedName>
    <definedName name="_x0540L35C09">'0540'!$I$45</definedName>
    <definedName name="_x0540L35C10">'0540'!$J$45</definedName>
    <definedName name="_x0540L35C11">'0540'!$K$45</definedName>
    <definedName name="_x0540L35C12">'0540'!$L$45</definedName>
    <definedName name="_x0540L35C13">'0540'!$M$45</definedName>
    <definedName name="_x0540L36C01">'0540'!$A$46</definedName>
    <definedName name="_x0540L36C02">'0540'!$B$46</definedName>
    <definedName name="_x0540L36C03">'0540'!$C$46</definedName>
    <definedName name="_x0540L36C04">'0540'!$D$46</definedName>
    <definedName name="_x0540L36C05">'0540'!$E$46</definedName>
    <definedName name="_x0540L36C06">'0540'!$F$46</definedName>
    <definedName name="_x0540L36C07">'0540'!$G$46</definedName>
    <definedName name="_x0540L36C08">'0540'!$H$46</definedName>
    <definedName name="_x0540L36C09">'0540'!$I$46</definedName>
    <definedName name="_x0540L36C10">'0540'!$J$46</definedName>
    <definedName name="_x0540L36C11">'0540'!$K$46</definedName>
    <definedName name="_x0540L36C12">'0540'!$L$46</definedName>
    <definedName name="_x0540L36C13">'0540'!$M$46</definedName>
    <definedName name="_x0540L37C01">'0540'!$A$47</definedName>
    <definedName name="_x0540L37C02">'0540'!$B$47</definedName>
    <definedName name="_x0540L37C03">'0540'!$C$47</definedName>
    <definedName name="_x0540L37C04">'0540'!$D$47</definedName>
    <definedName name="_x0540L37C05">'0540'!$E$47</definedName>
    <definedName name="_x0540L37C06">'0540'!$F$47</definedName>
    <definedName name="_x0540L37C07">'0540'!$G$47</definedName>
    <definedName name="_x0540L37C08">'0540'!$H$47</definedName>
    <definedName name="_x0540L37C09">'0540'!$I$47</definedName>
    <definedName name="_x0540L37C10">'0540'!$J$47</definedName>
    <definedName name="_x0540L37C11">'0540'!$K$47</definedName>
    <definedName name="_x0540L37C12">'0540'!$L$47</definedName>
    <definedName name="_x0540L37C13">'0540'!$M$47</definedName>
    <definedName name="_x0540L38C01">'0540'!$A$48</definedName>
    <definedName name="_x0540L38C02">'0540'!$B$48</definedName>
    <definedName name="_x0540L38C03">'0540'!$C$48</definedName>
    <definedName name="_x0540L38C04">'0540'!$D$48</definedName>
    <definedName name="_x0540L38C05">'0540'!$E$48</definedName>
    <definedName name="_x0540L38C06">'0540'!$F$48</definedName>
    <definedName name="_x0540L38C07">'0540'!$G$48</definedName>
    <definedName name="_x0540L38C08">'0540'!$H$48</definedName>
    <definedName name="_x0540L38C09">'0540'!$I$48</definedName>
    <definedName name="_x0540L38C10">'0540'!$J$48</definedName>
    <definedName name="_x0540L38C11">'0540'!$K$48</definedName>
    <definedName name="_x0540L38C12">'0540'!$L$48</definedName>
    <definedName name="_x0540L38C13">'0540'!$M$48</definedName>
    <definedName name="_x0540L39C01">'0540'!$A$49</definedName>
    <definedName name="_x0540L39C02">'0540'!$B$49</definedName>
    <definedName name="_x0540L39C03">'0540'!$C$49</definedName>
    <definedName name="_x0540L39C04">'0540'!$D$49</definedName>
    <definedName name="_x0540L39C05">'0540'!$E$49</definedName>
    <definedName name="_x0540L39C06">'0540'!$F$49</definedName>
    <definedName name="_x0540L39C07">'0540'!$G$49</definedName>
    <definedName name="_x0540L39C08">'0540'!$H$49</definedName>
    <definedName name="_x0540L39C09">'0540'!$I$49</definedName>
    <definedName name="_x0540L39C10">'0540'!$J$49</definedName>
    <definedName name="_x0540L39C11">'0540'!$K$49</definedName>
    <definedName name="_x0540L39C12">'0540'!$L$49</definedName>
    <definedName name="_x0540L39C13">'0540'!$M$49</definedName>
    <definedName name="_x0540L40C01">'0540'!$A$50</definedName>
    <definedName name="_x0540L40C02">'0540'!$B$50</definedName>
    <definedName name="_x0540L40C03">'0540'!$C$50</definedName>
    <definedName name="_x0540L40C04">'0540'!$D$50</definedName>
    <definedName name="_x0540L40C05">'0540'!$E$50</definedName>
    <definedName name="_x0540L40C06">'0540'!$F$50</definedName>
    <definedName name="_x0540L40C07">'0540'!$G$50</definedName>
    <definedName name="_x0540L40C08">'0540'!$H$50</definedName>
    <definedName name="_x0540L40C09">'0540'!$I$50</definedName>
    <definedName name="_x0540L40C10">'0540'!$J$50</definedName>
    <definedName name="_x0540L40C11">'0540'!$K$50</definedName>
    <definedName name="_x0540L40C12">'0540'!$L$50</definedName>
    <definedName name="_x0540L40C13">'0540'!$M$50</definedName>
    <definedName name="_x0540L41C01">'0540'!$A$51</definedName>
    <definedName name="_x0540L41C02">'0540'!$B$51</definedName>
    <definedName name="_x0540L41C03">'0540'!$C$51</definedName>
    <definedName name="_x0540L41C04">'0540'!$D$51</definedName>
    <definedName name="_x0540L41C05">'0540'!$E$51</definedName>
    <definedName name="_x0540L41C06">'0540'!$F$51</definedName>
    <definedName name="_x0540L41C07">'0540'!$G$51</definedName>
    <definedName name="_x0540L41C08">'0540'!$H$51</definedName>
    <definedName name="_x0540L41C09">'0540'!$I$51</definedName>
    <definedName name="_x0540L41C10">'0540'!$J$51</definedName>
    <definedName name="_x0540L41C11">'0540'!$K$51</definedName>
    <definedName name="_x0540L41C12">'0540'!$L$51</definedName>
    <definedName name="_x0540L41C13">'0540'!$M$51</definedName>
    <definedName name="_x0540L42C01">'0540'!$A$52</definedName>
    <definedName name="_x0540L42C02">'0540'!$B$52</definedName>
    <definedName name="_x0540L42C03">'0540'!$C$52</definedName>
    <definedName name="_x0540L42C04">'0540'!$D$52</definedName>
    <definedName name="_x0540L42C05">'0540'!$E$52</definedName>
    <definedName name="_x0540L42C06">'0540'!$F$52</definedName>
    <definedName name="_x0540L42C07">'0540'!$G$52</definedName>
    <definedName name="_x0540L42C08">'0540'!$H$52</definedName>
    <definedName name="_x0540L42C09">'0540'!$I$52</definedName>
    <definedName name="_x0540L42C10">'0540'!$J$52</definedName>
    <definedName name="_x0540L42C11">'0540'!$K$52</definedName>
    <definedName name="_x0540L42C12">'0540'!$L$52</definedName>
    <definedName name="_x0540L42C13">'0540'!$M$52</definedName>
    <definedName name="_x0540L43C01">'0540'!$A$53</definedName>
    <definedName name="_x0540L43C02">'0540'!$B$53</definedName>
    <definedName name="_x0540L43C03">'0540'!$C$53</definedName>
    <definedName name="_x0540L43C04">'0540'!$D$53</definedName>
    <definedName name="_x0540L43C05">'0540'!$E$53</definedName>
    <definedName name="_x0540L43C06">'0540'!$F$53</definedName>
    <definedName name="_x0540L43C07">'0540'!$G$53</definedName>
    <definedName name="_x0540L43C08">'0540'!$H$53</definedName>
    <definedName name="_x0540L43C09">'0540'!$I$53</definedName>
    <definedName name="_x0540L43C10">'0540'!$J$53</definedName>
    <definedName name="_x0540L43C11">'0540'!$K$53</definedName>
    <definedName name="_x0540L43C12">'0540'!$L$53</definedName>
    <definedName name="_x0540L43C13">'0540'!$M$53</definedName>
    <definedName name="_x0540L44C01">'0540'!$A$54</definedName>
    <definedName name="_x0540L44C02">'0540'!$B$54</definedName>
    <definedName name="_x0540L44C03">'0540'!$C$54</definedName>
    <definedName name="_x0540L44C04">'0540'!$D$54</definedName>
    <definedName name="_x0540L44C05">'0540'!$E$54</definedName>
    <definedName name="_x0540L44C06">'0540'!$F$54</definedName>
    <definedName name="_x0540L44C07">'0540'!$G$54</definedName>
    <definedName name="_x0540L44C08">'0540'!$H$54</definedName>
    <definedName name="_x0540L44C09">'0540'!$I$54</definedName>
    <definedName name="_x0540L44C10">'0540'!$J$54</definedName>
    <definedName name="_x0540L44C11">'0540'!$K$54</definedName>
    <definedName name="_x0540L44C12">'0540'!$L$54</definedName>
    <definedName name="_x0540L44C13">'0540'!$M$54</definedName>
    <definedName name="_x0540L45C01">'0540'!$A$55</definedName>
    <definedName name="_x0540L45C02">'0540'!$B$55</definedName>
    <definedName name="_x0540L45C03">'0540'!$C$55</definedName>
    <definedName name="_x0540L45C04">'0540'!$D$55</definedName>
    <definedName name="_x0540L45C05">'0540'!$E$55</definedName>
    <definedName name="_x0540L45C06">'0540'!$F$55</definedName>
    <definedName name="_x0540L45C07">'0540'!$G$55</definedName>
    <definedName name="_x0540L45C08">'0540'!$H$55</definedName>
    <definedName name="_x0540L45C09">'0540'!$I$55</definedName>
    <definedName name="_x0540L45C10">'0540'!$J$55</definedName>
    <definedName name="_x0540L45C11">'0540'!$K$55</definedName>
    <definedName name="_x0540L45C12">'0540'!$L$55</definedName>
    <definedName name="_x0540L45C13">'0540'!$M$55</definedName>
    <definedName name="_x0540L46C01">'0540'!$A$56</definedName>
    <definedName name="_x0540L46C02">'0540'!$B$56</definedName>
    <definedName name="_x0540L46C03">'0540'!$C$56</definedName>
    <definedName name="_x0540L46C04">'0540'!$D$56</definedName>
    <definedName name="_x0540L46C05">'0540'!$E$56</definedName>
    <definedName name="_x0540L46C06">'0540'!$F$56</definedName>
    <definedName name="_x0540L46C07">'0540'!$G$56</definedName>
    <definedName name="_x0540L46C08">'0540'!$H$56</definedName>
    <definedName name="_x0540L46C09">'0540'!$I$56</definedName>
    <definedName name="_x0540L46C10">'0540'!$J$56</definedName>
    <definedName name="_x0540L46C11">'0540'!$K$56</definedName>
    <definedName name="_x0540L46C12">'0540'!$L$56</definedName>
    <definedName name="_x0540L46C13">'0540'!$M$56</definedName>
    <definedName name="_x0540L47C01">'0540'!$A$57</definedName>
    <definedName name="_x0540L47C02">'0540'!$B$57</definedName>
    <definedName name="_x0540L47C03">'0540'!$C$57</definedName>
    <definedName name="_x0540L47C04">'0540'!$D$57</definedName>
    <definedName name="_x0540L47C05">'0540'!$E$57</definedName>
    <definedName name="_x0540L47C06">'0540'!$F$57</definedName>
    <definedName name="_x0540L47C07">'0540'!$G$57</definedName>
    <definedName name="_x0540L47C08">'0540'!$H$57</definedName>
    <definedName name="_x0540L47C09">'0540'!$I$57</definedName>
    <definedName name="_x0540L47C10">'0540'!$J$57</definedName>
    <definedName name="_x0540L47C11">'0540'!$K$57</definedName>
    <definedName name="_x0540L47C12">'0540'!$L$57</definedName>
    <definedName name="_x0540L47C13">'0540'!$M$57</definedName>
    <definedName name="_x0540L48C01">'0540'!$A$58</definedName>
    <definedName name="_x0540L48C02">'0540'!$B$58</definedName>
    <definedName name="_x0540L48C03">'0540'!$C$58</definedName>
    <definedName name="_x0540L48C04">'0540'!$D$58</definedName>
    <definedName name="_x0540L48C05">'0540'!$E$58</definedName>
    <definedName name="_x0540L48C06">'0540'!$F$58</definedName>
    <definedName name="_x0540L48C07">'0540'!$G$58</definedName>
    <definedName name="_x0540L48C08">'0540'!$H$58</definedName>
    <definedName name="_x0540L48C09">'0540'!$I$58</definedName>
    <definedName name="_x0540L48C10">'0540'!$J$58</definedName>
    <definedName name="_x0540L48C11">'0540'!$K$58</definedName>
    <definedName name="_x0540L48C12">'0540'!$L$58</definedName>
    <definedName name="_x0540L48C13">'0540'!$M$58</definedName>
    <definedName name="_x0540L49C01">'0540'!$A$59</definedName>
    <definedName name="_x0540L49C02">'0540'!$B$59</definedName>
    <definedName name="_x0540L49C03">'0540'!$C$59</definedName>
    <definedName name="_x0540L49C04">'0540'!$D$59</definedName>
    <definedName name="_x0540L49C05">'0540'!$E$59</definedName>
    <definedName name="_x0540L49C06">'0540'!$F$59</definedName>
    <definedName name="_x0540L49C07">'0540'!$G$59</definedName>
    <definedName name="_x0540L49C08">'0540'!$H$59</definedName>
    <definedName name="_x0540L49C09">'0540'!$I$59</definedName>
    <definedName name="_x0540L49C10">'0540'!$J$59</definedName>
    <definedName name="_x0540L49C11">'0540'!$K$59</definedName>
    <definedName name="_x0540L49C12">'0540'!$L$59</definedName>
    <definedName name="_x0540L49C13">'0540'!$M$59</definedName>
    <definedName name="_x0540L50C01">'0540'!$A$60</definedName>
    <definedName name="_x0540L50C02">'0540'!$B$60</definedName>
    <definedName name="_x0540L50C03">'0540'!$C$60</definedName>
    <definedName name="_x0540L50C04">'0540'!$D$60</definedName>
    <definedName name="_x0540L50C05">'0540'!$E$60</definedName>
    <definedName name="_x0540L50C06">'0540'!$F$60</definedName>
    <definedName name="_x0540L50C07">'0540'!$G$60</definedName>
    <definedName name="_x0540L50C08">'0540'!$H$60</definedName>
    <definedName name="_x0540L50C09">'0540'!$I$60</definedName>
    <definedName name="_x0540L50C10">'0540'!$J$60</definedName>
    <definedName name="_x0540L50C11">'0540'!$K$60</definedName>
    <definedName name="_x0540L50C12">'0540'!$L$60</definedName>
    <definedName name="_x0540L50C13">'0540'!$M$60</definedName>
    <definedName name="_x0540L51C01">'0540'!$A$61</definedName>
    <definedName name="_x0540L51C02">'0540'!$B$61</definedName>
    <definedName name="_x0540L51C03">'0540'!$C$61</definedName>
    <definedName name="_x0540L51C04">'0540'!$D$61</definedName>
    <definedName name="_x0540L51C05">'0540'!$E$61</definedName>
    <definedName name="_x0540L51C06">'0540'!$F$61</definedName>
    <definedName name="_x0540L51C07">'0540'!$G$61</definedName>
    <definedName name="_x0540L51C08">'0540'!$H$61</definedName>
    <definedName name="_x0540L51C09">'0540'!$I$61</definedName>
    <definedName name="_x0540L51C10">'0540'!$J$61</definedName>
    <definedName name="_x0540L51C11">'0540'!$K$61</definedName>
    <definedName name="_x0540L51C12">'0540'!$L$61</definedName>
    <definedName name="_x0540L51C13">'0540'!$M$61</definedName>
    <definedName name="_x0550L01C01">'0550'!$A$11</definedName>
    <definedName name="_x0550L01C02">'0550'!$B$11</definedName>
    <definedName name="_x0550L01C03">'0550'!$C$11</definedName>
    <definedName name="_x0550L01C04">'0550'!$D$11</definedName>
    <definedName name="_x0550L01C05">'0550'!$E$11</definedName>
    <definedName name="_x0550L01C06">'0550'!$F$11</definedName>
    <definedName name="_x0550L01C07">'0550'!$G$11</definedName>
    <definedName name="_x0550L01C08">'0550'!$H$11</definedName>
    <definedName name="_x0550L01C09">'0550'!$I$11</definedName>
    <definedName name="_x0550L01C10">'0550'!$J$11</definedName>
    <definedName name="_x0550L01C11">'0550'!$K$11</definedName>
    <definedName name="_x0550L01C12">'0550'!$L$11</definedName>
    <definedName name="_x0550L01C13">'0550'!$M$11</definedName>
    <definedName name="_x0550L02C01">'0550'!$A$12</definedName>
    <definedName name="_x0550L02C02">'0550'!$B$12</definedName>
    <definedName name="_x0550L02C03">'0550'!$C$12</definedName>
    <definedName name="_x0550L02C04">'0550'!$D$12</definedName>
    <definedName name="_x0550L02C05">'0550'!$E$12</definedName>
    <definedName name="_x0550L02C06">'0550'!$F$12</definedName>
    <definedName name="_x0550L02C07">'0550'!$G$12</definedName>
    <definedName name="_x0550L02C08">'0550'!$H$12</definedName>
    <definedName name="_x0550L02C09">'0550'!$I$12</definedName>
    <definedName name="_x0550L02C10">'0550'!$J$12</definedName>
    <definedName name="_x0550L02C11">'0550'!$K$12</definedName>
    <definedName name="_x0550L02C12">'0550'!$L$12</definedName>
    <definedName name="_x0550L02C13">'0550'!$M$12</definedName>
    <definedName name="_x0550L03C01">'0550'!$A$13</definedName>
    <definedName name="_x0550L03C02">'0550'!$B$13</definedName>
    <definedName name="_x0550L03C03">'0550'!$C$13</definedName>
    <definedName name="_x0550L03C04">'0550'!$D$13</definedName>
    <definedName name="_x0550L03C05">'0550'!$E$13</definedName>
    <definedName name="_x0550L03C06">'0550'!$F$13</definedName>
    <definedName name="_x0550L03C07">'0550'!$G$13</definedName>
    <definedName name="_x0550L03C08">'0550'!$H$13</definedName>
    <definedName name="_x0550L03C09">'0550'!$I$13</definedName>
    <definedName name="_x0550L03C10">'0550'!$J$13</definedName>
    <definedName name="_x0550L03C11">'0550'!$K$13</definedName>
    <definedName name="_x0550L03C12">'0550'!$L$13</definedName>
    <definedName name="_x0550L03C13">'0550'!$M$13</definedName>
    <definedName name="_x0550L04C01">'0550'!$A$14</definedName>
    <definedName name="_x0550L04C02">'0550'!$B$14</definedName>
    <definedName name="_x0550L04C03">'0550'!$C$14</definedName>
    <definedName name="_x0550L04C04">'0550'!$D$14</definedName>
    <definedName name="_x0550L04C05">'0550'!$E$14</definedName>
    <definedName name="_x0550L04C06">'0550'!$F$14</definedName>
    <definedName name="_x0550L04C07">'0550'!$G$14</definedName>
    <definedName name="_x0550L04C08">'0550'!$H$14</definedName>
    <definedName name="_x0550L04C09">'0550'!$I$14</definedName>
    <definedName name="_x0550L04C10">'0550'!$J$14</definedName>
    <definedName name="_x0550L04C11">'0550'!$K$14</definedName>
    <definedName name="_x0550L04C12">'0550'!$L$14</definedName>
    <definedName name="_x0550L04C13">'0550'!$M$14</definedName>
    <definedName name="_x0550L05C01">'0550'!$A$15</definedName>
    <definedName name="_x0550L05C02">'0550'!$B$15</definedName>
    <definedName name="_x0550L05C03">'0550'!$C$15</definedName>
    <definedName name="_x0550L05C04">'0550'!$D$15</definedName>
    <definedName name="_x0550L05C05">'0550'!$E$15</definedName>
    <definedName name="_x0550L05C06">'0550'!$F$15</definedName>
    <definedName name="_x0550L05C07">'0550'!$G$15</definedName>
    <definedName name="_x0550L05C08">'0550'!$H$15</definedName>
    <definedName name="_x0550L05C09">'0550'!$I$15</definedName>
    <definedName name="_x0550L05C10">'0550'!$J$15</definedName>
    <definedName name="_x0550L05C11">'0550'!$K$15</definedName>
    <definedName name="_x0550L05C12">'0550'!$L$15</definedName>
    <definedName name="_x0550L05C13">'0550'!$M$15</definedName>
    <definedName name="_x0550L06C01">'0550'!$A$16</definedName>
    <definedName name="_x0550L06C02">'0550'!$B$16</definedName>
    <definedName name="_x0550L06C03">'0550'!$C$16</definedName>
    <definedName name="_x0550L06C04">'0550'!$D$16</definedName>
    <definedName name="_x0550L06C05">'0550'!$E$16</definedName>
    <definedName name="_x0550L06C06">'0550'!$F$16</definedName>
    <definedName name="_x0550L06C07">'0550'!$G$16</definedName>
    <definedName name="_x0550L06C08">'0550'!$H$16</definedName>
    <definedName name="_x0550L06C09">'0550'!$I$16</definedName>
    <definedName name="_x0550L06C10">'0550'!$J$16</definedName>
    <definedName name="_x0550L06C11">'0550'!$K$16</definedName>
    <definedName name="_x0550L06C12">'0550'!$L$16</definedName>
    <definedName name="_x0550L06C13">'0550'!$M$16</definedName>
    <definedName name="_x0550L07C01">'0550'!$A$17</definedName>
    <definedName name="_x0550L07C02">'0550'!$B$17</definedName>
    <definedName name="_x0550L07C03">'0550'!$C$17</definedName>
    <definedName name="_x0550L07C04">'0550'!$D$17</definedName>
    <definedName name="_x0550L07C05">'0550'!$E$17</definedName>
    <definedName name="_x0550L07C06">'0550'!$F$17</definedName>
    <definedName name="_x0550L07C07">'0550'!$G$17</definedName>
    <definedName name="_x0550L07C08">'0550'!$H$17</definedName>
    <definedName name="_x0550L07C09">'0550'!$I$17</definedName>
    <definedName name="_x0550L07C10">'0550'!$J$17</definedName>
    <definedName name="_x0550L07C11">'0550'!$K$17</definedName>
    <definedName name="_x0550L07C12">'0550'!$L$17</definedName>
    <definedName name="_x0550L07C13">'0550'!$M$17</definedName>
    <definedName name="_x0550L08C01">'0550'!$A$18</definedName>
    <definedName name="_x0550L08C02">'0550'!$B$18</definedName>
    <definedName name="_x0550L08C03">'0550'!$C$18</definedName>
    <definedName name="_x0550L08C04">'0550'!$D$18</definedName>
    <definedName name="_x0550L08C05">'0550'!$E$18</definedName>
    <definedName name="_x0550L08C06">'0550'!$F$18</definedName>
    <definedName name="_x0550L08C07">'0550'!$G$18</definedName>
    <definedName name="_x0550L08C08">'0550'!$H$18</definedName>
    <definedName name="_x0550L08C09">'0550'!$I$18</definedName>
    <definedName name="_x0550L08C10">'0550'!$J$18</definedName>
    <definedName name="_x0550L08C11">'0550'!$K$18</definedName>
    <definedName name="_x0550L08C12">'0550'!$L$18</definedName>
    <definedName name="_x0550L08C13">'0550'!$M$18</definedName>
    <definedName name="_x0550L09C01">'0550'!$A$19</definedName>
    <definedName name="_x0550L09C02">'0550'!$B$19</definedName>
    <definedName name="_x0550L09C03">'0550'!$C$19</definedName>
    <definedName name="_x0550L09C04">'0550'!$D$19</definedName>
    <definedName name="_x0550L09C05">'0550'!$E$19</definedName>
    <definedName name="_x0550L09C06">'0550'!$F$19</definedName>
    <definedName name="_x0550L09C07">'0550'!$G$19</definedName>
    <definedName name="_x0550L09C08">'0550'!$H$19</definedName>
    <definedName name="_x0550L09C09">'0550'!$I$19</definedName>
    <definedName name="_x0550L09C10">'0550'!$J$19</definedName>
    <definedName name="_x0550L09C11">'0550'!$K$19</definedName>
    <definedName name="_x0550L09C12">'0550'!$L$19</definedName>
    <definedName name="_x0550L09C13">'0550'!$M$19</definedName>
    <definedName name="_x0550L10C01">'0550'!$A$20</definedName>
    <definedName name="_x0550L10C02">'0550'!$B$20</definedName>
    <definedName name="_x0550L10C03">'0550'!$C$20</definedName>
    <definedName name="_x0550L10C04">'0550'!$D$20</definedName>
    <definedName name="_x0550L10C05">'0550'!$E$20</definedName>
    <definedName name="_x0550L10C06">'0550'!$F$20</definedName>
    <definedName name="_x0550L10C07">'0550'!$G$20</definedName>
    <definedName name="_x0550L10C08">'0550'!$H$20</definedName>
    <definedName name="_x0550L10C09">'0550'!$I$20</definedName>
    <definedName name="_x0550L10C10">'0550'!$J$20</definedName>
    <definedName name="_x0550L10C11">'0550'!$K$20</definedName>
    <definedName name="_x0550L10C12">'0550'!$L$20</definedName>
    <definedName name="_x0550L10C13">'0550'!$M$20</definedName>
    <definedName name="_x0550L11C01">'0550'!$A$21</definedName>
    <definedName name="_x0550L11C02">'0550'!$B$21</definedName>
    <definedName name="_x0550L11C03">'0550'!$C$21</definedName>
    <definedName name="_x0550L11C04">'0550'!$D$21</definedName>
    <definedName name="_x0550L11C05">'0550'!$E$21</definedName>
    <definedName name="_x0550L11C06">'0550'!$F$21</definedName>
    <definedName name="_x0550L11C07">'0550'!$G$21</definedName>
    <definedName name="_x0550L11C08">'0550'!$H$21</definedName>
    <definedName name="_x0550L11C09">'0550'!$I$21</definedName>
    <definedName name="_x0550L11C10">'0550'!$J$21</definedName>
    <definedName name="_x0550L11C11">'0550'!$K$21</definedName>
    <definedName name="_x0550L11C12">'0550'!$L$21</definedName>
    <definedName name="_x0550L11C13">'0550'!$M$21</definedName>
    <definedName name="_x0550L12C01">'0550'!$A$22</definedName>
    <definedName name="_x0550L12C02">'0550'!$B$22</definedName>
    <definedName name="_x0550L12C03">'0550'!$C$22</definedName>
    <definedName name="_x0550L12C04">'0550'!$D$22</definedName>
    <definedName name="_x0550L12C05">'0550'!$E$22</definedName>
    <definedName name="_x0550L12C06">'0550'!$F$22</definedName>
    <definedName name="_x0550L12C07">'0550'!$G$22</definedName>
    <definedName name="_x0550L12C08">'0550'!$H$22</definedName>
    <definedName name="_x0550L12C09">'0550'!$I$22</definedName>
    <definedName name="_x0550L12C10">'0550'!$J$22</definedName>
    <definedName name="_x0550L12C11">'0550'!$K$22</definedName>
    <definedName name="_x0550L12C12">'0550'!$L$22</definedName>
    <definedName name="_x0550L12C13">'0550'!$M$22</definedName>
    <definedName name="_x0550L13C01">'0550'!$A$23</definedName>
    <definedName name="_x0550L13C02">'0550'!$B$23</definedName>
    <definedName name="_x0550L13C03">'0550'!$C$23</definedName>
    <definedName name="_x0550L13C04">'0550'!$D$23</definedName>
    <definedName name="_x0550L13C05">'0550'!$E$23</definedName>
    <definedName name="_x0550L13C06">'0550'!$F$23</definedName>
    <definedName name="_x0550L13C07">'0550'!$G$23</definedName>
    <definedName name="_x0550L13C08">'0550'!$H$23</definedName>
    <definedName name="_x0550L13C09">'0550'!$I$23</definedName>
    <definedName name="_x0550L13C10">'0550'!$J$23</definedName>
    <definedName name="_x0550L13C11">'0550'!$K$23</definedName>
    <definedName name="_x0550L13C12">'0550'!$L$23</definedName>
    <definedName name="_x0550L13C13">'0550'!$M$23</definedName>
    <definedName name="_x0550L14C01">'0550'!$A$24</definedName>
    <definedName name="_x0550L14C02">'0550'!$B$24</definedName>
    <definedName name="_x0550L14C03">'0550'!$C$24</definedName>
    <definedName name="_x0550L14C04">'0550'!$D$24</definedName>
    <definedName name="_x0550L14C05">'0550'!$E$24</definedName>
    <definedName name="_x0550L14C06">'0550'!$F$24</definedName>
    <definedName name="_x0550L14C07">'0550'!$G$24</definedName>
    <definedName name="_x0550L14C08">'0550'!$H$24</definedName>
    <definedName name="_x0550L14C09">'0550'!$I$24</definedName>
    <definedName name="_x0550L14C10">'0550'!$J$24</definedName>
    <definedName name="_x0550L14C11">'0550'!$K$24</definedName>
    <definedName name="_x0550L14C12">'0550'!$L$24</definedName>
    <definedName name="_x0550L14C13">'0550'!$M$24</definedName>
    <definedName name="_x0550L15C01">'0550'!$A$25</definedName>
    <definedName name="_x0550L15C02">'0550'!$B$25</definedName>
    <definedName name="_x0550L15C03">'0550'!$C$25</definedName>
    <definedName name="_x0550L15C04">'0550'!$D$25</definedName>
    <definedName name="_x0550L15C05">'0550'!$E$25</definedName>
    <definedName name="_x0550L15C06">'0550'!$F$25</definedName>
    <definedName name="_x0550L15C07">'0550'!$G$25</definedName>
    <definedName name="_x0550L15C08">'0550'!$H$25</definedName>
    <definedName name="_x0550L15C09">'0550'!$I$25</definedName>
    <definedName name="_x0550L15C10">'0550'!$J$25</definedName>
    <definedName name="_x0550L15C11">'0550'!$K$25</definedName>
    <definedName name="_x0550L15C12">'0550'!$L$25</definedName>
    <definedName name="_x0550L15C13">'0550'!$M$25</definedName>
    <definedName name="_x0550L16C01">'0550'!$A$26</definedName>
    <definedName name="_x0550L16C02">'0550'!$B$26</definedName>
    <definedName name="_x0550L16C03">'0550'!$C$26</definedName>
    <definedName name="_x0550L16C04">'0550'!$D$26</definedName>
    <definedName name="_x0550L16C05">'0550'!$E$26</definedName>
    <definedName name="_x0550L16C06">'0550'!$F$26</definedName>
    <definedName name="_x0550L16C07">'0550'!$G$26</definedName>
    <definedName name="_x0550L16C08">'0550'!$H$26</definedName>
    <definedName name="_x0550L16C09">'0550'!$I$26</definedName>
    <definedName name="_x0550L16C10">'0550'!$J$26</definedName>
    <definedName name="_x0550L16C11">'0550'!$K$26</definedName>
    <definedName name="_x0550L16C12">'0550'!$L$26</definedName>
    <definedName name="_x0550L16C13">'0550'!$M$26</definedName>
    <definedName name="_x0550L17C01">'0550'!$A$27</definedName>
    <definedName name="_x0550L17C02">'0550'!$B$27</definedName>
    <definedName name="_x0550L17C03">'0550'!$C$27</definedName>
    <definedName name="_x0550L17C04">'0550'!$D$27</definedName>
    <definedName name="_x0550L17C05">'0550'!$E$27</definedName>
    <definedName name="_x0550L17C06">'0550'!$F$27</definedName>
    <definedName name="_x0550L17C07">'0550'!$G$27</definedName>
    <definedName name="_x0550L17C08">'0550'!$H$27</definedName>
    <definedName name="_x0550L17C09">'0550'!$I$27</definedName>
    <definedName name="_x0550L17C10">'0550'!$J$27</definedName>
    <definedName name="_x0550L17C11">'0550'!$K$27</definedName>
    <definedName name="_x0550L17C12">'0550'!$L$27</definedName>
    <definedName name="_x0550L17C13">'0550'!$M$27</definedName>
    <definedName name="_x0550L18C01">'0550'!$A$28</definedName>
    <definedName name="_x0550L18C02">'0550'!$B$28</definedName>
    <definedName name="_x0550L18C03">'0550'!$C$28</definedName>
    <definedName name="_x0550L18C04">'0550'!$D$28</definedName>
    <definedName name="_x0550L18C05">'0550'!$E$28</definedName>
    <definedName name="_x0550L18C06">'0550'!$F$28</definedName>
    <definedName name="_x0550L18C07">'0550'!$G$28</definedName>
    <definedName name="_x0550L18C08">'0550'!$H$28</definedName>
    <definedName name="_x0550L18C09">'0550'!$I$28</definedName>
    <definedName name="_x0550L18C10">'0550'!$J$28</definedName>
    <definedName name="_x0550L18C11">'0550'!$K$28</definedName>
    <definedName name="_x0550L18C12">'0550'!$L$28</definedName>
    <definedName name="_x0550L18C13">'0550'!$M$28</definedName>
    <definedName name="_x0550L19C01">'0550'!$A$29</definedName>
    <definedName name="_x0550L19C02">'0550'!$B$29</definedName>
    <definedName name="_x0550L19C03">'0550'!$C$29</definedName>
    <definedName name="_x0550L19C04">'0550'!$D$29</definedName>
    <definedName name="_x0550L19C05">'0550'!$E$29</definedName>
    <definedName name="_x0550L19C06">'0550'!$F$29</definedName>
    <definedName name="_x0550L19C07">'0550'!$G$29</definedName>
    <definedName name="_x0550L19C08">'0550'!$H$29</definedName>
    <definedName name="_x0550L19C09">'0550'!$I$29</definedName>
    <definedName name="_x0550L19C10">'0550'!$J$29</definedName>
    <definedName name="_x0550L19C11">'0550'!$K$29</definedName>
    <definedName name="_x0550L19C12">'0550'!$L$29</definedName>
    <definedName name="_x0550L19C13">'0550'!$M$29</definedName>
    <definedName name="_x0550L20C01">'0550'!$A$30</definedName>
    <definedName name="_x0550L20C02">'0550'!$B$30</definedName>
    <definedName name="_x0550L20C03">'0550'!$C$30</definedName>
    <definedName name="_x0550L20C04">'0550'!$D$30</definedName>
    <definedName name="_x0550L20C05">'0550'!$E$30</definedName>
    <definedName name="_x0550L20C06">'0550'!$F$30</definedName>
    <definedName name="_x0550L20C07">'0550'!$G$30</definedName>
    <definedName name="_x0550L20C08">'0550'!$H$30</definedName>
    <definedName name="_x0550L20C09">'0550'!$I$30</definedName>
    <definedName name="_x0550L20C10">'0550'!$J$30</definedName>
    <definedName name="_x0550L20C11">'0550'!$K$30</definedName>
    <definedName name="_x0550L20C12">'0550'!$L$30</definedName>
    <definedName name="_x0550L20C13">'0550'!$M$30</definedName>
    <definedName name="_x0550L21C01">'0550'!$A$31</definedName>
    <definedName name="_x0550L21C02">'0550'!$B$31</definedName>
    <definedName name="_x0550L21C03">'0550'!$C$31</definedName>
    <definedName name="_x0550L21C04">'0550'!$D$31</definedName>
    <definedName name="_x0550L21C05">'0550'!$E$31</definedName>
    <definedName name="_x0550L21C06">'0550'!$F$31</definedName>
    <definedName name="_x0550L21C07">'0550'!$G$31</definedName>
    <definedName name="_x0550L21C08">'0550'!$H$31</definedName>
    <definedName name="_x0550L21C09">'0550'!$I$31</definedName>
    <definedName name="_x0550L21C10">'0550'!$J$31</definedName>
    <definedName name="_x0550L21C11">'0550'!$K$31</definedName>
    <definedName name="_x0550L21C12">'0550'!$L$31</definedName>
    <definedName name="_x0550L21C13">'0550'!$M$31</definedName>
    <definedName name="_x0550L22C01">'0550'!$A$32</definedName>
    <definedName name="_x0550L22C02">'0550'!$B$32</definedName>
    <definedName name="_x0550L22C03">'0550'!$C$32</definedName>
    <definedName name="_x0550L22C04">'0550'!$D$32</definedName>
    <definedName name="_x0550L22C05">'0550'!$E$32</definedName>
    <definedName name="_x0550L22C06">'0550'!$F$32</definedName>
    <definedName name="_x0550L22C07">'0550'!$G$32</definedName>
    <definedName name="_x0550L22C08">'0550'!$H$32</definedName>
    <definedName name="_x0550L22C09">'0550'!$I$32</definedName>
    <definedName name="_x0550L22C10">'0550'!$J$32</definedName>
    <definedName name="_x0550L22C11">'0550'!$K$32</definedName>
    <definedName name="_x0550L22C12">'0550'!$L$32</definedName>
    <definedName name="_x0550L22C13">'0550'!$M$32</definedName>
    <definedName name="_x0550L23C01">'0550'!$A$33</definedName>
    <definedName name="_x0550L23C02">'0550'!$B$33</definedName>
    <definedName name="_x0550L23C03">'0550'!$C$33</definedName>
    <definedName name="_x0550L23C04">'0550'!$D$33</definedName>
    <definedName name="_x0550L23C05">'0550'!$E$33</definedName>
    <definedName name="_x0550L23C06">'0550'!$F$33</definedName>
    <definedName name="_x0550L23C07">'0550'!$G$33</definedName>
    <definedName name="_x0550L23C08">'0550'!$H$33</definedName>
    <definedName name="_x0550L23C09">'0550'!$I$33</definedName>
    <definedName name="_x0550L23C10">'0550'!$J$33</definedName>
    <definedName name="_x0550L23C11">'0550'!$K$33</definedName>
    <definedName name="_x0550L23C12">'0550'!$L$33</definedName>
    <definedName name="_x0550L23C13">'0550'!$M$33</definedName>
    <definedName name="_x0550L24C01">'0550'!$A$34</definedName>
    <definedName name="_x0550L24C02">'0550'!$B$34</definedName>
    <definedName name="_x0550L24C03">'0550'!$C$34</definedName>
    <definedName name="_x0550L24C04">'0550'!$D$34</definedName>
    <definedName name="_x0550L24C05">'0550'!$E$34</definedName>
    <definedName name="_x0550L24C06">'0550'!$F$34</definedName>
    <definedName name="_x0550L24C07">'0550'!$G$34</definedName>
    <definedName name="_x0550L24C08">'0550'!$H$34</definedName>
    <definedName name="_x0550L24C09">'0550'!$I$34</definedName>
    <definedName name="_x0550L24C10">'0550'!$J$34</definedName>
    <definedName name="_x0550L24C11">'0550'!$K$34</definedName>
    <definedName name="_x0550L24C12">'0550'!$L$34</definedName>
    <definedName name="_x0550L24C13">'0550'!$M$34</definedName>
    <definedName name="_x0550L25C01">'0550'!$A$35</definedName>
    <definedName name="_x0550L25C02">'0550'!$B$35</definedName>
    <definedName name="_x0550L25C03">'0550'!$C$35</definedName>
    <definedName name="_x0550L25C04">'0550'!$D$35</definedName>
    <definedName name="_x0550L25C05">'0550'!$E$35</definedName>
    <definedName name="_x0550L25C06">'0550'!$F$35</definedName>
    <definedName name="_x0550L25C07">'0550'!$G$35</definedName>
    <definedName name="_x0550L25C08">'0550'!$H$35</definedName>
    <definedName name="_x0550L25C09">'0550'!$I$35</definedName>
    <definedName name="_x0550L25C10">'0550'!$J$35</definedName>
    <definedName name="_x0550L25C11">'0550'!$K$35</definedName>
    <definedName name="_x0550L25C12">'0550'!$L$35</definedName>
    <definedName name="_x0550L25C13">'0550'!$M$35</definedName>
    <definedName name="_x0550L26C01">'0550'!$A$36</definedName>
    <definedName name="_x0550L26C02">'0550'!$B$36</definedName>
    <definedName name="_x0550L26C03">'0550'!$C$36</definedName>
    <definedName name="_x0550L26C04">'0550'!$D$36</definedName>
    <definedName name="_x0550L26C05">'0550'!$E$36</definedName>
    <definedName name="_x0550L26C06">'0550'!$F$36</definedName>
    <definedName name="_x0550L26C07">'0550'!$G$36</definedName>
    <definedName name="_x0550L26C08">'0550'!$H$36</definedName>
    <definedName name="_x0550L26C09">'0550'!$I$36</definedName>
    <definedName name="_x0550L26C10">'0550'!$J$36</definedName>
    <definedName name="_x0550L26C11">'0550'!$K$36</definedName>
    <definedName name="_x0550L26C12">'0550'!$L$36</definedName>
    <definedName name="_x0550L26C13">'0550'!$M$36</definedName>
    <definedName name="_x0550L27C01">'0550'!$A$37</definedName>
    <definedName name="_x0550L27C02">'0550'!$B$37</definedName>
    <definedName name="_x0550L27C03">'0550'!$C$37</definedName>
    <definedName name="_x0550L27C04">'0550'!$D$37</definedName>
    <definedName name="_x0550L27C05">'0550'!$E$37</definedName>
    <definedName name="_x0550L27C06">'0550'!$F$37</definedName>
    <definedName name="_x0550L27C07">'0550'!$G$37</definedName>
    <definedName name="_x0550L27C08">'0550'!$H$37</definedName>
    <definedName name="_x0550L27C09">'0550'!$I$37</definedName>
    <definedName name="_x0550L27C10">'0550'!$J$37</definedName>
    <definedName name="_x0550L27C11">'0550'!$K$37</definedName>
    <definedName name="_x0550L27C12">'0550'!$L$37</definedName>
    <definedName name="_x0550L27C13">'0550'!$M$37</definedName>
    <definedName name="_x0550L28C01">'0550'!$A$38</definedName>
    <definedName name="_x0550L28C02">'0550'!$B$38</definedName>
    <definedName name="_x0550L28C03">'0550'!$C$38</definedName>
    <definedName name="_x0550L28C04">'0550'!$D$38</definedName>
    <definedName name="_x0550L28C05">'0550'!$E$38</definedName>
    <definedName name="_x0550L28C06">'0550'!$F$38</definedName>
    <definedName name="_x0550L28C07">'0550'!$G$38</definedName>
    <definedName name="_x0550L28C08">'0550'!$H$38</definedName>
    <definedName name="_x0550L28C09">'0550'!$I$38</definedName>
    <definedName name="_x0550L28C10">'0550'!$J$38</definedName>
    <definedName name="_x0550L28C11">'0550'!$K$38</definedName>
    <definedName name="_x0550L28C12">'0550'!$L$38</definedName>
    <definedName name="_x0550L28C13">'0550'!$M$38</definedName>
    <definedName name="_x0550L29C01">'0550'!$A$39</definedName>
    <definedName name="_x0550L29C02">'0550'!$B$39</definedName>
    <definedName name="_x0550L29C03">'0550'!$C$39</definedName>
    <definedName name="_x0550L29C04">'0550'!$D$39</definedName>
    <definedName name="_x0550L29C05">'0550'!$E$39</definedName>
    <definedName name="_x0550L29C06">'0550'!$F$39</definedName>
    <definedName name="_x0550L29C07">'0550'!$G$39</definedName>
    <definedName name="_x0550L29C08">'0550'!$H$39</definedName>
    <definedName name="_x0550L29C09">'0550'!$I$39</definedName>
    <definedName name="_x0550L29C10">'0550'!$J$39</definedName>
    <definedName name="_x0550L29C11">'0550'!$K$39</definedName>
    <definedName name="_x0550L29C12">'0550'!$L$39</definedName>
    <definedName name="_x0550L29C13">'0550'!$M$39</definedName>
    <definedName name="_x0550L30C01">'0550'!$A$40</definedName>
    <definedName name="_x0550L30C02">'0550'!$B$40</definedName>
    <definedName name="_x0550L30C03">'0550'!$C$40</definedName>
    <definedName name="_x0550L30C04">'0550'!$D$40</definedName>
    <definedName name="_x0550L30C05">'0550'!$E$40</definedName>
    <definedName name="_x0550L30C06">'0550'!$F$40</definedName>
    <definedName name="_x0550L30C07">'0550'!$G$40</definedName>
    <definedName name="_x0550L30C08">'0550'!$H$40</definedName>
    <definedName name="_x0550L30C09">'0550'!$I$40</definedName>
    <definedName name="_x0550L30C10">'0550'!$J$40</definedName>
    <definedName name="_x0550L30C11">'0550'!$K$40</definedName>
    <definedName name="_x0550L30C12">'0550'!$L$40</definedName>
    <definedName name="_x0550L30C13">'0550'!$M$40</definedName>
    <definedName name="_x0550L31C01">'0550'!$A$41</definedName>
    <definedName name="_x0550L31C02">'0550'!$B$41</definedName>
    <definedName name="_x0550L31C03">'0550'!$C$41</definedName>
    <definedName name="_x0550L31C04">'0550'!$D$41</definedName>
    <definedName name="_x0550L31C05">'0550'!$E$41</definedName>
    <definedName name="_x0550L31C06">'0550'!$F$41</definedName>
    <definedName name="_x0550L31C07">'0550'!$G$41</definedName>
    <definedName name="_x0550L31C08">'0550'!$H$41</definedName>
    <definedName name="_x0550L31C09">'0550'!$I$41</definedName>
    <definedName name="_x0550L31C10">'0550'!$J$41</definedName>
    <definedName name="_x0550L31C11">'0550'!$K$41</definedName>
    <definedName name="_x0550L31C12">'0550'!$L$41</definedName>
    <definedName name="_x0550L31C13">'0550'!$M$41</definedName>
    <definedName name="_x0550L32C01">'0550'!$A$42</definedName>
    <definedName name="_x0550L32C02">'0550'!$B$42</definedName>
    <definedName name="_x0550L32C03">'0550'!$C$42</definedName>
    <definedName name="_x0550L32C04">'0550'!$D$42</definedName>
    <definedName name="_x0550L32C05">'0550'!$E$42</definedName>
    <definedName name="_x0550L32C06">'0550'!$F$42</definedName>
    <definedName name="_x0550L32C07">'0550'!$G$42</definedName>
    <definedName name="_x0550L32C08">'0550'!$H$42</definedName>
    <definedName name="_x0550L32C09">'0550'!$I$42</definedName>
    <definedName name="_x0550L32C10">'0550'!$J$42</definedName>
    <definedName name="_x0550L32C11">'0550'!$K$42</definedName>
    <definedName name="_x0550L32C12">'0550'!$L$42</definedName>
    <definedName name="_x0550L32C13">'0550'!$M$42</definedName>
    <definedName name="_x0550L33C01">'0550'!$A$43</definedName>
    <definedName name="_x0550L33C02">'0550'!$B$43</definedName>
    <definedName name="_x0550L33C03">'0550'!$C$43</definedName>
    <definedName name="_x0550L33C04">'0550'!$D$43</definedName>
    <definedName name="_x0550L33C05">'0550'!$E$43</definedName>
    <definedName name="_x0550L33C06">'0550'!$F$43</definedName>
    <definedName name="_x0550L33C07">'0550'!$G$43</definedName>
    <definedName name="_x0550L33C08">'0550'!$H$43</definedName>
    <definedName name="_x0550L33C09">'0550'!$I$43</definedName>
    <definedName name="_x0550L33C10">'0550'!$J$43</definedName>
    <definedName name="_x0550L33C11">'0550'!$K$43</definedName>
    <definedName name="_x0550L33C12">'0550'!$L$43</definedName>
    <definedName name="_x0550L33C13">'0550'!$M$43</definedName>
    <definedName name="_x0550L34C01">'0550'!$A$44</definedName>
    <definedName name="_x0550L34C02">'0550'!$B$44</definedName>
    <definedName name="_x0550L34C03">'0550'!$C$44</definedName>
    <definedName name="_x0550L34C04">'0550'!$D$44</definedName>
    <definedName name="_x0550L34C05">'0550'!$E$44</definedName>
    <definedName name="_x0550L34C06">'0550'!$F$44</definedName>
    <definedName name="_x0550L34C07">'0550'!$G$44</definedName>
    <definedName name="_x0550L34C08">'0550'!$H$44</definedName>
    <definedName name="_x0550L34C09">'0550'!$I$44</definedName>
    <definedName name="_x0550L34C10">'0550'!$J$44</definedName>
    <definedName name="_x0550L34C11">'0550'!$K$44</definedName>
    <definedName name="_x0550L34C12">'0550'!$L$44</definedName>
    <definedName name="_x0550L34C13">'0550'!$M$44</definedName>
    <definedName name="_x0550L35C01">'0550'!$A$45</definedName>
    <definedName name="_x0550L35C02">'0550'!$B$45</definedName>
    <definedName name="_x0550L35C03">'0550'!$C$45</definedName>
    <definedName name="_x0550L35C04">'0550'!$D$45</definedName>
    <definedName name="_x0550L35C05">'0550'!$E$45</definedName>
    <definedName name="_x0550L35C06">'0550'!$F$45</definedName>
    <definedName name="_x0550L35C07">'0550'!$G$45</definedName>
    <definedName name="_x0550L35C08">'0550'!$H$45</definedName>
    <definedName name="_x0550L35C09">'0550'!$I$45</definedName>
    <definedName name="_x0550L35C10">'0550'!$J$45</definedName>
    <definedName name="_x0550L35C11">'0550'!$K$45</definedName>
    <definedName name="_x0550L35C12">'0550'!$L$45</definedName>
    <definedName name="_x0550L35C13">'0550'!$M$45</definedName>
    <definedName name="_x0550L36C01">'0550'!$A$46</definedName>
    <definedName name="_x0550L36C02">'0550'!$B$46</definedName>
    <definedName name="_x0550L36C03">'0550'!$C$46</definedName>
    <definedName name="_x0550L36C04">'0550'!$D$46</definedName>
    <definedName name="_x0550L36C05">'0550'!$E$46</definedName>
    <definedName name="_x0550L36C06">'0550'!$F$46</definedName>
    <definedName name="_x0550L36C07">'0550'!$G$46</definedName>
    <definedName name="_x0550L36C08">'0550'!$H$46</definedName>
    <definedName name="_x0550L36C09">'0550'!$I$46</definedName>
    <definedName name="_x0550L36C10">'0550'!$J$46</definedName>
    <definedName name="_x0550L36C11">'0550'!$K$46</definedName>
    <definedName name="_x0550L36C12">'0550'!$L$46</definedName>
    <definedName name="_x0550L36C13">'0550'!$M$46</definedName>
    <definedName name="_x0550L37C01">'0550'!$A$47</definedName>
    <definedName name="_x0550L37C02">'0550'!$B$47</definedName>
    <definedName name="_x0550L37C03">'0550'!$C$47</definedName>
    <definedName name="_x0550L37C04">'0550'!$D$47</definedName>
    <definedName name="_x0550L37C05">'0550'!$E$47</definedName>
    <definedName name="_x0550L37C06">'0550'!$F$47</definedName>
    <definedName name="_x0550L37C07">'0550'!$G$47</definedName>
    <definedName name="_x0550L37C08">'0550'!$H$47</definedName>
    <definedName name="_x0550L37C09">'0550'!$I$47</definedName>
    <definedName name="_x0550L37C10">'0550'!$J$47</definedName>
    <definedName name="_x0550L37C11">'0550'!$K$47</definedName>
    <definedName name="_x0550L37C12">'0550'!$L$47</definedName>
    <definedName name="_x0550L37C13">'0550'!$M$47</definedName>
    <definedName name="_x0550L38C01">'0550'!$A$48</definedName>
    <definedName name="_x0550L38C02">'0550'!$B$48</definedName>
    <definedName name="_x0550L38C03">'0550'!$C$48</definedName>
    <definedName name="_x0550L38C04">'0550'!$D$48</definedName>
    <definedName name="_x0550L38C05">'0550'!$E$48</definedName>
    <definedName name="_x0550L38C06">'0550'!$F$48</definedName>
    <definedName name="_x0550L38C07">'0550'!$G$48</definedName>
    <definedName name="_x0550L38C08">'0550'!$H$48</definedName>
    <definedName name="_x0550L38C09">'0550'!$I$48</definedName>
    <definedName name="_x0550L38C10">'0550'!$J$48</definedName>
    <definedName name="_x0550L38C11">'0550'!$K$48</definedName>
    <definedName name="_x0550L38C12">'0550'!$L$48</definedName>
    <definedName name="_x0550L38C13">'0550'!$M$48</definedName>
    <definedName name="_x0550L39C01">'0550'!$A$49</definedName>
    <definedName name="_x0550L39C02">'0550'!$B$49</definedName>
    <definedName name="_x0550L39C03">'0550'!$C$49</definedName>
    <definedName name="_x0550L39C04">'0550'!$D$49</definedName>
    <definedName name="_x0550L39C05">'0550'!$E$49</definedName>
    <definedName name="_x0550L39C06">'0550'!$F$49</definedName>
    <definedName name="_x0550L39C07">'0550'!$G$49</definedName>
    <definedName name="_x0550L39C08">'0550'!$H$49</definedName>
    <definedName name="_x0550L39C09">'0550'!$I$49</definedName>
    <definedName name="_x0550L39C10">'0550'!$J$49</definedName>
    <definedName name="_x0550L39C11">'0550'!$K$49</definedName>
    <definedName name="_x0550L39C12">'0550'!$L$49</definedName>
    <definedName name="_x0550L39C13">'0550'!$M$49</definedName>
    <definedName name="_x0550L40C01">'0550'!$A$50</definedName>
    <definedName name="_x0550L40C02">'0550'!$B$50</definedName>
    <definedName name="_x0550L40C03">'0550'!$C$50</definedName>
    <definedName name="_x0550L40C04">'0550'!$D$50</definedName>
    <definedName name="_x0550L40C05">'0550'!$E$50</definedName>
    <definedName name="_x0550L40C06">'0550'!$F$50</definedName>
    <definedName name="_x0550L40C07">'0550'!$G$50</definedName>
    <definedName name="_x0550L40C08">'0550'!$H$50</definedName>
    <definedName name="_x0550L40C09">'0550'!$I$50</definedName>
    <definedName name="_x0550L40C10">'0550'!$J$50</definedName>
    <definedName name="_x0550L40C11">'0550'!$K$50</definedName>
    <definedName name="_x0550L40C12">'0550'!$L$50</definedName>
    <definedName name="_x0550L40C13">'0550'!$M$50</definedName>
    <definedName name="_x0550L41C01">'0550'!$A$51</definedName>
    <definedName name="_x0550L41C02">'0550'!$B$51</definedName>
    <definedName name="_x0550L41C03">'0550'!$C$51</definedName>
    <definedName name="_x0550L41C04">'0550'!$D$51</definedName>
    <definedName name="_x0550L41C05">'0550'!$E$51</definedName>
    <definedName name="_x0550L41C06">'0550'!$F$51</definedName>
    <definedName name="_x0550L41C07">'0550'!$G$51</definedName>
    <definedName name="_x0550L41C08">'0550'!$H$51</definedName>
    <definedName name="_x0550L41C09">'0550'!$I$51</definedName>
    <definedName name="_x0550L41C10">'0550'!$J$51</definedName>
    <definedName name="_x0550L41C11">'0550'!$K$51</definedName>
    <definedName name="_x0550L41C12">'0550'!$L$51</definedName>
    <definedName name="_x0550L41C13">'0550'!$M$51</definedName>
    <definedName name="_x0550L42C01">'0550'!$A$52</definedName>
    <definedName name="_x0550L42C02">'0550'!$B$52</definedName>
    <definedName name="_x0550L42C03">'0550'!$C$52</definedName>
    <definedName name="_x0550L42C04">'0550'!$D$52</definedName>
    <definedName name="_x0550L42C05">'0550'!$E$52</definedName>
    <definedName name="_x0550L42C06">'0550'!$F$52</definedName>
    <definedName name="_x0550L42C07">'0550'!$G$52</definedName>
    <definedName name="_x0550L42C08">'0550'!$H$52</definedName>
    <definedName name="_x0550L42C09">'0550'!$I$52</definedName>
    <definedName name="_x0550L42C10">'0550'!$J$52</definedName>
    <definedName name="_x0550L42C11">'0550'!$K$52</definedName>
    <definedName name="_x0550L42C12">'0550'!$L$52</definedName>
    <definedName name="_x0550L42C13">'0550'!$M$52</definedName>
    <definedName name="_x0550L43C01">'0550'!$A$53</definedName>
    <definedName name="_x0550L43C02">'0550'!$B$53</definedName>
    <definedName name="_x0550L43C03">'0550'!$C$53</definedName>
    <definedName name="_x0550L43C04">'0550'!$D$53</definedName>
    <definedName name="_x0550L43C05">'0550'!$E$53</definedName>
    <definedName name="_x0550L43C06">'0550'!$F$53</definedName>
    <definedName name="_x0550L43C07">'0550'!$G$53</definedName>
    <definedName name="_x0550L43C08">'0550'!$H$53</definedName>
    <definedName name="_x0550L43C09">'0550'!$I$53</definedName>
    <definedName name="_x0550L43C10">'0550'!$J$53</definedName>
    <definedName name="_x0550L43C11">'0550'!$K$53</definedName>
    <definedName name="_x0550L43C12">'0550'!$L$53</definedName>
    <definedName name="_x0550L43C13">'0550'!$M$53</definedName>
    <definedName name="_x0550L44C01">'0550'!$A$54</definedName>
    <definedName name="_x0550L44C02">'0550'!$B$54</definedName>
    <definedName name="_x0550L44C03">'0550'!$C$54</definedName>
    <definedName name="_x0550L44C04">'0550'!$D$54</definedName>
    <definedName name="_x0550L44C05">'0550'!$E$54</definedName>
    <definedName name="_x0550L44C06">'0550'!$F$54</definedName>
    <definedName name="_x0550L44C07">'0550'!$G$54</definedName>
    <definedName name="_x0550L44C08">'0550'!$H$54</definedName>
    <definedName name="_x0550L44C09">'0550'!$I$54</definedName>
    <definedName name="_x0550L44C10">'0550'!$J$54</definedName>
    <definedName name="_x0550L44C11">'0550'!$K$54</definedName>
    <definedName name="_x0550L44C12">'0550'!$L$54</definedName>
    <definedName name="_x0550L44C13">'0550'!$M$54</definedName>
    <definedName name="_x0550L45C01">'0550'!$A$55</definedName>
    <definedName name="_x0550L45C02">'0550'!$B$55</definedName>
    <definedName name="_x0550L45C03">'0550'!$C$55</definedName>
    <definedName name="_x0550L45C04">'0550'!$D$55</definedName>
    <definedName name="_x0550L45C05">'0550'!$E$55</definedName>
    <definedName name="_x0550L45C06">'0550'!$F$55</definedName>
    <definedName name="_x0550L45C07">'0550'!$G$55</definedName>
    <definedName name="_x0550L45C08">'0550'!$H$55</definedName>
    <definedName name="_x0550L45C09">'0550'!$I$55</definedName>
    <definedName name="_x0550L45C10">'0550'!$J$55</definedName>
    <definedName name="_x0550L45C11">'0550'!$K$55</definedName>
    <definedName name="_x0550L45C12">'0550'!$L$55</definedName>
    <definedName name="_x0550L45C13">'0550'!$M$55</definedName>
    <definedName name="_x0550L46C01">'0550'!$A$56</definedName>
    <definedName name="_x0550L46C02">'0550'!$B$56</definedName>
    <definedName name="_x0550L46C03">'0550'!$C$56</definedName>
    <definedName name="_x0550L46C04">'0550'!$D$56</definedName>
    <definedName name="_x0550L46C05">'0550'!$E$56</definedName>
    <definedName name="_x0550L46C06">'0550'!$F$56</definedName>
    <definedName name="_x0550L46C07">'0550'!$G$56</definedName>
    <definedName name="_x0550L46C08">'0550'!$H$56</definedName>
    <definedName name="_x0550L46C09">'0550'!$I$56</definedName>
    <definedName name="_x0550L46C10">'0550'!$J$56</definedName>
    <definedName name="_x0550L46C11">'0550'!$K$56</definedName>
    <definedName name="_x0550L46C12">'0550'!$L$56</definedName>
    <definedName name="_x0550L46C13">'0550'!$M$56</definedName>
    <definedName name="_x0550L47C01">'0550'!$A$57</definedName>
    <definedName name="_x0550L47C02">'0550'!$B$57</definedName>
    <definedName name="_x0550L47C03">'0550'!$C$57</definedName>
    <definedName name="_x0550L47C04">'0550'!$D$57</definedName>
    <definedName name="_x0550L47C05">'0550'!$E$57</definedName>
    <definedName name="_x0550L47C06">'0550'!$F$57</definedName>
    <definedName name="_x0550L47C07">'0550'!$G$57</definedName>
    <definedName name="_x0550L47C08">'0550'!$H$57</definedName>
    <definedName name="_x0550L47C09">'0550'!$I$57</definedName>
    <definedName name="_x0550L47C10">'0550'!$J$57</definedName>
    <definedName name="_x0550L47C11">'0550'!$K$57</definedName>
    <definedName name="_x0550L47C12">'0550'!$L$57</definedName>
    <definedName name="_x0550L47C13">'0550'!$M$57</definedName>
    <definedName name="_x0550L48C01">'0550'!$A$58</definedName>
    <definedName name="_x0550L48C02">'0550'!$B$58</definedName>
    <definedName name="_x0550L48C03">'0550'!$C$58</definedName>
    <definedName name="_x0550L48C04">'0550'!$D$58</definedName>
    <definedName name="_x0550L48C05">'0550'!$E$58</definedName>
    <definedName name="_x0550L48C06">'0550'!$F$58</definedName>
    <definedName name="_x0550L48C07">'0550'!$G$58</definedName>
    <definedName name="_x0550L48C08">'0550'!$H$58</definedName>
    <definedName name="_x0550L48C09">'0550'!$I$58</definedName>
    <definedName name="_x0550L48C10">'0550'!$J$58</definedName>
    <definedName name="_x0550L48C11">'0550'!$K$58</definedName>
    <definedName name="_x0550L48C12">'0550'!$L$58</definedName>
    <definedName name="_x0550L48C13">'0550'!$M$58</definedName>
    <definedName name="_x0550L49C01">'0550'!$A$59</definedName>
    <definedName name="_x0550L49C02">'0550'!$B$59</definedName>
    <definedName name="_x0550L49C03">'0550'!$C$59</definedName>
    <definedName name="_x0550L49C04">'0550'!$D$59</definedName>
    <definedName name="_x0550L49C05">'0550'!$E$59</definedName>
    <definedName name="_x0550L49C06">'0550'!$F$59</definedName>
    <definedName name="_x0550L49C07">'0550'!$G$59</definedName>
    <definedName name="_x0550L49C08">'0550'!$H$59</definedName>
    <definedName name="_x0550L49C09">'0550'!$I$59</definedName>
    <definedName name="_x0550L49C10">'0550'!$J$59</definedName>
    <definedName name="_x0550L49C11">'0550'!$K$59</definedName>
    <definedName name="_x0550L49C12">'0550'!$L$59</definedName>
    <definedName name="_x0550L49C13">'0550'!$M$59</definedName>
    <definedName name="_x0550L50C01">'0550'!$A$60</definedName>
    <definedName name="_x0550L50C02">'0550'!$B$60</definedName>
    <definedName name="_x0550L50C03">'0550'!$C$60</definedName>
    <definedName name="_x0550L50C04">'0550'!$D$60</definedName>
    <definedName name="_x0550L50C05">'0550'!$E$60</definedName>
    <definedName name="_x0550L50C06">'0550'!$F$60</definedName>
    <definedName name="_x0550L50C07">'0550'!$G$60</definedName>
    <definedName name="_x0550L50C08">'0550'!$H$60</definedName>
    <definedName name="_x0550L50C09">'0550'!$I$60</definedName>
    <definedName name="_x0550L50C10">'0550'!$J$60</definedName>
    <definedName name="_x0550L50C11">'0550'!$K$60</definedName>
    <definedName name="_x0550L50C12">'0550'!$L$60</definedName>
    <definedName name="_x0550L50C13">'0550'!$M$60</definedName>
    <definedName name="_x0550L51C01">'0550'!$A$61</definedName>
    <definedName name="_x0550L51C02">'0550'!$B$61</definedName>
    <definedName name="_x0550L51C03">'0550'!$C$61</definedName>
    <definedName name="_x0550L51C04">'0550'!$D$61</definedName>
    <definedName name="_x0550L51C05">'0550'!$E$61</definedName>
    <definedName name="_x0550L51C06">'0550'!$F$61</definedName>
    <definedName name="_x0550L51C07">'0550'!$G$61</definedName>
    <definedName name="_x0550L51C08">'0550'!$H$61</definedName>
    <definedName name="_x0550L51C09">'0550'!$I$61</definedName>
    <definedName name="_x0550L51C10">'0550'!$J$61</definedName>
    <definedName name="_x0550L51C11">'0550'!$K$61</definedName>
    <definedName name="_x0550L51C12">'0550'!$L$61</definedName>
    <definedName name="_x0550L51C13">'0550'!$M$61</definedName>
    <definedName name="_x0600L01C01">'0600'!$A$11</definedName>
    <definedName name="_x0600L01C02">'0600'!$B$11</definedName>
    <definedName name="_x0600L01C03">'0600'!$C$11</definedName>
    <definedName name="_x0600L01C04">'0600'!$D$11</definedName>
    <definedName name="_x0600L01C05">'0600'!$E$11</definedName>
    <definedName name="_x0600L01C06">'0600'!$F$11</definedName>
    <definedName name="_x0600L01C07">'0600'!$G$11</definedName>
    <definedName name="_x0600L01C08">'0600'!$H$11</definedName>
    <definedName name="_x0600L01C09">'0600'!$I$11</definedName>
    <definedName name="_x0600L01C10">'0600'!$J$11</definedName>
    <definedName name="_x0600L01C11">'0600'!$K$11</definedName>
    <definedName name="_x0600L01C12">'0600'!$L$11</definedName>
    <definedName name="_x0600L01C13">'0600'!$M$11</definedName>
    <definedName name="_x0600L02C01">'0600'!$A$12</definedName>
    <definedName name="_x0600L02C02">'0600'!$B$12</definedName>
    <definedName name="_x0600L02C03">'0600'!$C$12</definedName>
    <definedName name="_x0600L02C04">'0600'!$D$12</definedName>
    <definedName name="_x0600L02C05">'0600'!$E$12</definedName>
    <definedName name="_x0600L02C06">'0600'!$F$12</definedName>
    <definedName name="_x0600L02C07">'0600'!$G$12</definedName>
    <definedName name="_x0600L02C08">'0600'!$H$12</definedName>
    <definedName name="_x0600L02C09">'0600'!$I$12</definedName>
    <definedName name="_x0600L02C10">'0600'!$J$12</definedName>
    <definedName name="_x0600L02C11">'0600'!$K$12</definedName>
    <definedName name="_x0600L02C12">'0600'!$L$12</definedName>
    <definedName name="_x0600L02C13">'0600'!$M$12</definedName>
    <definedName name="_x0600L03C01">'0600'!$A$13</definedName>
    <definedName name="_x0600L03C02">'0600'!$B$13</definedName>
    <definedName name="_x0600L03C03">'0600'!$C$13</definedName>
    <definedName name="_x0600L03C04">'0600'!$D$13</definedName>
    <definedName name="_x0600L03C05">'0600'!$E$13</definedName>
    <definedName name="_x0600L03C06">'0600'!$F$13</definedName>
    <definedName name="_x0600L03C07">'0600'!$G$13</definedName>
    <definedName name="_x0600L03C08">'0600'!$H$13</definedName>
    <definedName name="_x0600L03C09">'0600'!$I$13</definedName>
    <definedName name="_x0600L03C10">'0600'!$J$13</definedName>
    <definedName name="_x0600L03C11">'0600'!$K$13</definedName>
    <definedName name="_x0600L03C12">'0600'!$L$13</definedName>
    <definedName name="_x0600L03C13">'0600'!$M$13</definedName>
    <definedName name="_x0600L04C01">'0600'!$A$14</definedName>
    <definedName name="_x0600L04C02">'0600'!$B$14</definedName>
    <definedName name="_x0600L04C03">'0600'!$C$14</definedName>
    <definedName name="_x0600L04C04">'0600'!$D$14</definedName>
    <definedName name="_x0600L04C05">'0600'!$E$14</definedName>
    <definedName name="_x0600L04C06">'0600'!$F$14</definedName>
    <definedName name="_x0600L04C07">'0600'!$G$14</definedName>
    <definedName name="_x0600L04C08">'0600'!$H$14</definedName>
    <definedName name="_x0600L04C09">'0600'!$I$14</definedName>
    <definedName name="_x0600L04C10">'0600'!$J$14</definedName>
    <definedName name="_x0600L04C11">'0600'!$K$14</definedName>
    <definedName name="_x0600L04C12">'0600'!$L$14</definedName>
    <definedName name="_x0600L04C13">'0600'!$M$14</definedName>
    <definedName name="_x0600L05C01">'0600'!$A$15</definedName>
    <definedName name="_x0600L05C02">'0600'!$B$15</definedName>
    <definedName name="_x0600L05C03">'0600'!$C$15</definedName>
    <definedName name="_x0600L05C04">'0600'!$D$15</definedName>
    <definedName name="_x0600L05C05">'0600'!$E$15</definedName>
    <definedName name="_x0600L05C06">'0600'!$F$15</definedName>
    <definedName name="_x0600L05C07">'0600'!$G$15</definedName>
    <definedName name="_x0600L05C08">'0600'!$H$15</definedName>
    <definedName name="_x0600L05C09">'0600'!$I$15</definedName>
    <definedName name="_x0600L05C10">'0600'!$J$15</definedName>
    <definedName name="_x0600L05C11">'0600'!$K$15</definedName>
    <definedName name="_x0600L05C12">'0600'!$L$15</definedName>
    <definedName name="_x0600L05C13">'0600'!$M$15</definedName>
    <definedName name="_x0600L06C01">'0600'!$A$16</definedName>
    <definedName name="_x0600L06C02">'0600'!$B$16</definedName>
    <definedName name="_x0600L06C03">'0600'!$C$16</definedName>
    <definedName name="_x0600L06C04">'0600'!$D$16</definedName>
    <definedName name="_x0600L06C05">'0600'!$E$16</definedName>
    <definedName name="_x0600L06C06">'0600'!$F$16</definedName>
    <definedName name="_x0600L06C07">'0600'!$G$16</definedName>
    <definedName name="_x0600L06C08">'0600'!$H$16</definedName>
    <definedName name="_x0600L06C09">'0600'!$I$16</definedName>
    <definedName name="_x0600L06C10">'0600'!$J$16</definedName>
    <definedName name="_x0600L06C11">'0600'!$K$16</definedName>
    <definedName name="_x0600L06C12">'0600'!$L$16</definedName>
    <definedName name="_x0600L06C13">'0600'!$M$16</definedName>
    <definedName name="_x0600L07C01">'0600'!$A$17</definedName>
    <definedName name="_x0600L07C02">'0600'!$B$17</definedName>
    <definedName name="_x0600L07C03">'0600'!$C$17</definedName>
    <definedName name="_x0600L07C04">'0600'!$D$17</definedName>
    <definedName name="_x0600L07C05">'0600'!$E$17</definedName>
    <definedName name="_x0600L07C06">'0600'!$F$17</definedName>
    <definedName name="_x0600L07C07">'0600'!$G$17</definedName>
    <definedName name="_x0600L07C08">'0600'!$H$17</definedName>
    <definedName name="_x0600L07C09">'0600'!$I$17</definedName>
    <definedName name="_x0600L07C10">'0600'!$J$17</definedName>
    <definedName name="_x0600L07C11">'0600'!$K$17</definedName>
    <definedName name="_x0600L07C12">'0600'!$L$17</definedName>
    <definedName name="_x0600L07C13">'0600'!$M$17</definedName>
    <definedName name="_x0600L08C01">'0600'!$A$18</definedName>
    <definedName name="_x0600L08C02">'0600'!$B$18</definedName>
    <definedName name="_x0600L08C03">'0600'!$C$18</definedName>
    <definedName name="_x0600L08C04">'0600'!$D$18</definedName>
    <definedName name="_x0600L08C05">'0600'!$E$18</definedName>
    <definedName name="_x0600L08C06">'0600'!$F$18</definedName>
    <definedName name="_x0600L08C07">'0600'!$G$18</definedName>
    <definedName name="_x0600L08C08">'0600'!$H$18</definedName>
    <definedName name="_x0600L08C09">'0600'!$I$18</definedName>
    <definedName name="_x0600L08C10">'0600'!$J$18</definedName>
    <definedName name="_x0600L08C11">'0600'!$K$18</definedName>
    <definedName name="_x0600L08C12">'0600'!$L$18</definedName>
    <definedName name="_x0600L08C13">'0600'!$M$18</definedName>
    <definedName name="_x0600L09C01">'0600'!$A$19</definedName>
    <definedName name="_x0600L09C02">'0600'!$B$19</definedName>
    <definedName name="_x0600L09C03">'0600'!$C$19</definedName>
    <definedName name="_x0600L09C04">'0600'!$D$19</definedName>
    <definedName name="_x0600L09C05">'0600'!$E$19</definedName>
    <definedName name="_x0600L09C06">'0600'!$F$19</definedName>
    <definedName name="_x0600L09C07">'0600'!$G$19</definedName>
    <definedName name="_x0600L09C08">'0600'!$H$19</definedName>
    <definedName name="_x0600L09C09">'0600'!$I$19</definedName>
    <definedName name="_x0600L09C10">'0600'!$J$19</definedName>
    <definedName name="_x0600L09C11">'0600'!$K$19</definedName>
    <definedName name="_x0600L09C12">'0600'!$L$19</definedName>
    <definedName name="_x0600L09C13">'0600'!$M$19</definedName>
    <definedName name="_x0600L10C01">'0600'!$A$20</definedName>
    <definedName name="_x0600L10C02">'0600'!$B$20</definedName>
    <definedName name="_x0600L10C03">'0600'!$C$20</definedName>
    <definedName name="_x0600L10C04">'0600'!$D$20</definedName>
    <definedName name="_x0600L10C05">'0600'!$E$20</definedName>
    <definedName name="_x0600L10C06">'0600'!$F$20</definedName>
    <definedName name="_x0600L10C07">'0600'!$G$20</definedName>
    <definedName name="_x0600L10C08">'0600'!$H$20</definedName>
    <definedName name="_x0600L10C09">'0600'!$I$20</definedName>
    <definedName name="_x0600L10C10">'0600'!$J$20</definedName>
    <definedName name="_x0600L10C11">'0600'!$K$20</definedName>
    <definedName name="_x0600L10C12">'0600'!$L$20</definedName>
    <definedName name="_x0600L10C13">'0600'!$M$20</definedName>
    <definedName name="_x0600L11C01">'0600'!$A$21</definedName>
    <definedName name="_x0600L11C02">'0600'!$B$21</definedName>
    <definedName name="_x0600L11C03">'0600'!$C$21</definedName>
    <definedName name="_x0600L11C04">'0600'!$D$21</definedName>
    <definedName name="_x0600L11C05">'0600'!$E$21</definedName>
    <definedName name="_x0600L11C06">'0600'!$F$21</definedName>
    <definedName name="_x0600L11C07">'0600'!$G$21</definedName>
    <definedName name="_x0600L11C08">'0600'!$H$21</definedName>
    <definedName name="_x0600L11C09">'0600'!$I$21</definedName>
    <definedName name="_x0600L11C10">'0600'!$J$21</definedName>
    <definedName name="_x0600L11C11">'0600'!$K$21</definedName>
    <definedName name="_x0600L11C12">'0600'!$L$21</definedName>
    <definedName name="_x0600L11C13">'0600'!$M$21</definedName>
    <definedName name="_x0600L12C01">'0600'!$A$22</definedName>
    <definedName name="_x0600L12C02">'0600'!$B$22</definedName>
    <definedName name="_x0600L12C03">'0600'!$C$22</definedName>
    <definedName name="_x0600L12C04">'0600'!$D$22</definedName>
    <definedName name="_x0600L12C05">'0600'!$E$22</definedName>
    <definedName name="_x0600L12C06">'0600'!$F$22</definedName>
    <definedName name="_x0600L12C07">'0600'!$G$22</definedName>
    <definedName name="_x0600L12C08">'0600'!$H$22</definedName>
    <definedName name="_x0600L12C09">'0600'!$I$22</definedName>
    <definedName name="_x0600L12C10">'0600'!$J$22</definedName>
    <definedName name="_x0600L12C11">'0600'!$K$22</definedName>
    <definedName name="_x0600L12C12">'0600'!$L$22</definedName>
    <definedName name="_x0600L12C13">'0600'!$M$22</definedName>
    <definedName name="_x0600L13C01">'0600'!$A$23</definedName>
    <definedName name="_x0600L13C02">'0600'!$B$23</definedName>
    <definedName name="_x0600L13C03">'0600'!$C$23</definedName>
    <definedName name="_x0600L13C04">'0600'!$D$23</definedName>
    <definedName name="_x0600L13C05">'0600'!$E$23</definedName>
    <definedName name="_x0600L13C06">'0600'!$F$23</definedName>
    <definedName name="_x0600L13C07">'0600'!$G$23</definedName>
    <definedName name="_x0600L13C08">'0600'!$H$23</definedName>
    <definedName name="_x0600L13C09">'0600'!$I$23</definedName>
    <definedName name="_x0600L13C10">'0600'!$J$23</definedName>
    <definedName name="_x0600L13C11">'0600'!$K$23</definedName>
    <definedName name="_x0600L13C12">'0600'!$L$23</definedName>
    <definedName name="_x0600L13C13">'0600'!$M$23</definedName>
    <definedName name="_x0600L14C01">'0600'!$A$24</definedName>
    <definedName name="_x0600L14C02">'0600'!$B$24</definedName>
    <definedName name="_x0600L14C03">'0600'!$C$24</definedName>
    <definedName name="_x0600L14C04">'0600'!$D$24</definedName>
    <definedName name="_x0600L14C05">'0600'!$E$24</definedName>
    <definedName name="_x0600L14C06">'0600'!$F$24</definedName>
    <definedName name="_x0600L14C07">'0600'!$G$24</definedName>
    <definedName name="_x0600L14C08">'0600'!$H$24</definedName>
    <definedName name="_x0600L14C09">'0600'!$I$24</definedName>
    <definedName name="_x0600L14C10">'0600'!$J$24</definedName>
    <definedName name="_x0600L14C11">'0600'!$K$24</definedName>
    <definedName name="_x0600L14C12">'0600'!$L$24</definedName>
    <definedName name="_x0600L14C13">'0600'!$M$24</definedName>
    <definedName name="_x0600L15C01">'0600'!$A$25</definedName>
    <definedName name="_x0600L15C02">'0600'!$B$25</definedName>
    <definedName name="_x0600L15C03">'0600'!$C$25</definedName>
    <definedName name="_x0600L15C04">'0600'!$D$25</definedName>
    <definedName name="_x0600L15C05">'0600'!$E$25</definedName>
    <definedName name="_x0600L15C06">'0600'!$F$25</definedName>
    <definedName name="_x0600L15C07">'0600'!$G$25</definedName>
    <definedName name="_x0600L15C08">'0600'!$H$25</definedName>
    <definedName name="_x0600L15C09">'0600'!$I$25</definedName>
    <definedName name="_x0600L15C10">'0600'!$J$25</definedName>
    <definedName name="_x0600L15C11">'0600'!$K$25</definedName>
    <definedName name="_x0600L15C12">'0600'!$L$25</definedName>
    <definedName name="_x0600L15C13">'0600'!$M$25</definedName>
    <definedName name="_x0600L16C01">'0600'!$A$26</definedName>
    <definedName name="_x0600L16C02">'0600'!$B$26</definedName>
    <definedName name="_x0600L16C03">'0600'!$C$26</definedName>
    <definedName name="_x0600L16C04">'0600'!$D$26</definedName>
    <definedName name="_x0600L16C05">'0600'!$E$26</definedName>
    <definedName name="_x0600L16C06">'0600'!$F$26</definedName>
    <definedName name="_x0600L16C07">'0600'!$G$26</definedName>
    <definedName name="_x0600L16C08">'0600'!$H$26</definedName>
    <definedName name="_x0600L16C09">'0600'!$I$26</definedName>
    <definedName name="_x0600L16C10">'0600'!$J$26</definedName>
    <definedName name="_x0600L16C11">'0600'!$K$26</definedName>
    <definedName name="_x0600L16C12">'0600'!$L$26</definedName>
    <definedName name="_x0600L16C13">'0600'!$M$26</definedName>
    <definedName name="_x0600L17C01">'0600'!$A$27</definedName>
    <definedName name="_x0600L17C02">'0600'!$B$27</definedName>
    <definedName name="_x0600L17C03">'0600'!$C$27</definedName>
    <definedName name="_x0600L17C04">'0600'!$D$27</definedName>
    <definedName name="_x0600L17C05">'0600'!$E$27</definedName>
    <definedName name="_x0600L17C06">'0600'!$F$27</definedName>
    <definedName name="_x0600L17C07">'0600'!$G$27</definedName>
    <definedName name="_x0600L17C08">'0600'!$H$27</definedName>
    <definedName name="_x0600L17C09">'0600'!$I$27</definedName>
    <definedName name="_x0600L17C10">'0600'!$J$27</definedName>
    <definedName name="_x0600L17C11">'0600'!$K$27</definedName>
    <definedName name="_x0600L17C12">'0600'!$L$27</definedName>
    <definedName name="_x0600L17C13">'0600'!$M$27</definedName>
    <definedName name="_x0600L18C01">'0600'!$A$28</definedName>
    <definedName name="_x0600L18C02">'0600'!$B$28</definedName>
    <definedName name="_x0600L18C03">'0600'!$C$28</definedName>
    <definedName name="_x0600L18C04">'0600'!$D$28</definedName>
    <definedName name="_x0600L18C05">'0600'!$E$28</definedName>
    <definedName name="_x0600L18C06">'0600'!$F$28</definedName>
    <definedName name="_x0600L18C07">'0600'!$G$28</definedName>
    <definedName name="_x0600L18C08">'0600'!$H$28</definedName>
    <definedName name="_x0600L18C09">'0600'!$I$28</definedName>
    <definedName name="_x0600L18C10">'0600'!$J$28</definedName>
    <definedName name="_x0600L18C11">'0600'!$K$28</definedName>
    <definedName name="_x0600L18C12">'0600'!$L$28</definedName>
    <definedName name="_x0600L18C13">'0600'!$M$28</definedName>
    <definedName name="_x0600L19C01">'0600'!$A$29</definedName>
    <definedName name="_x0600L19C02">'0600'!$B$29</definedName>
    <definedName name="_x0600L19C03">'0600'!$C$29</definedName>
    <definedName name="_x0600L19C04">'0600'!$D$29</definedName>
    <definedName name="_x0600L19C05">'0600'!$E$29</definedName>
    <definedName name="_x0600L19C06">'0600'!$F$29</definedName>
    <definedName name="_x0600L19C07">'0600'!$G$29</definedName>
    <definedName name="_x0600L19C08">'0600'!$H$29</definedName>
    <definedName name="_x0600L19C09">'0600'!$I$29</definedName>
    <definedName name="_x0600L19C10">'0600'!$J$29</definedName>
    <definedName name="_x0600L19C11">'0600'!$K$29</definedName>
    <definedName name="_x0600L19C12">'0600'!$L$29</definedName>
    <definedName name="_x0600L19C13">'0600'!$M$29</definedName>
    <definedName name="_x0600L20C01">'0600'!$A$30</definedName>
    <definedName name="_x0600L20C02">'0600'!$B$30</definedName>
    <definedName name="_x0600L20C03">'0600'!$C$30</definedName>
    <definedName name="_x0600L20C04">'0600'!$D$30</definedName>
    <definedName name="_x0600L20C05">'0600'!$E$30</definedName>
    <definedName name="_x0600L20C06">'0600'!$F$30</definedName>
    <definedName name="_x0600L20C07">'0600'!$G$30</definedName>
    <definedName name="_x0600L20C08">'0600'!$H$30</definedName>
    <definedName name="_x0600L20C09">'0600'!$I$30</definedName>
    <definedName name="_x0600L20C10">'0600'!$J$30</definedName>
    <definedName name="_x0600L20C11">'0600'!$K$30</definedName>
    <definedName name="_x0600L20C12">'0600'!$L$30</definedName>
    <definedName name="_x0600L20C13">'0600'!$M$30</definedName>
    <definedName name="_x0600L21C01">'0600'!$A$31</definedName>
    <definedName name="_x0600L21C02">'0600'!$B$31</definedName>
    <definedName name="_x0600L21C03">'0600'!$C$31</definedName>
    <definedName name="_x0600L21C04">'0600'!$D$31</definedName>
    <definedName name="_x0600L21C05">'0600'!$E$31</definedName>
    <definedName name="_x0600L21C06">'0600'!$F$31</definedName>
    <definedName name="_x0600L21C07">'0600'!$G$31</definedName>
    <definedName name="_x0600L21C08">'0600'!$H$31</definedName>
    <definedName name="_x0600L21C09">'0600'!$I$31</definedName>
    <definedName name="_x0600L21C10">'0600'!$J$31</definedName>
    <definedName name="_x0600L21C11">'0600'!$K$31</definedName>
    <definedName name="_x0600L21C12">'0600'!$L$31</definedName>
    <definedName name="_x0600L21C13">'0600'!$M$31</definedName>
    <definedName name="_x0600L22C01">'0600'!$A$32</definedName>
    <definedName name="_x0600L22C02">'0600'!$B$32</definedName>
    <definedName name="_x0600L22C03">'0600'!$C$32</definedName>
    <definedName name="_x0600L22C04">'0600'!$D$32</definedName>
    <definedName name="_x0600L22C05">'0600'!$E$32</definedName>
    <definedName name="_x0600L22C06">'0600'!$F$32</definedName>
    <definedName name="_x0600L22C07">'0600'!$G$32</definedName>
    <definedName name="_x0600L22C08">'0600'!$H$32</definedName>
    <definedName name="_x0600L22C09">'0600'!$I$32</definedName>
    <definedName name="_x0600L22C10">'0600'!$J$32</definedName>
    <definedName name="_x0600L22C11">'0600'!$K$32</definedName>
    <definedName name="_x0600L22C12">'0600'!$L$32</definedName>
    <definedName name="_x0600L22C13">'0600'!$M$32</definedName>
    <definedName name="_x0600L23C01">'0600'!$A$33</definedName>
    <definedName name="_x0600L23C02">'0600'!$B$33</definedName>
    <definedName name="_x0600L23C03">'0600'!$C$33</definedName>
    <definedName name="_x0600L23C04">'0600'!$D$33</definedName>
    <definedName name="_x0600L23C05">'0600'!$E$33</definedName>
    <definedName name="_x0600L23C06">'0600'!$F$33</definedName>
    <definedName name="_x0600L23C07">'0600'!$G$33</definedName>
    <definedName name="_x0600L23C08">'0600'!$H$33</definedName>
    <definedName name="_x0600L23C09">'0600'!$I$33</definedName>
    <definedName name="_x0600L23C10">'0600'!$J$33</definedName>
    <definedName name="_x0600L23C11">'0600'!$K$33</definedName>
    <definedName name="_x0600L23C12">'0600'!$L$33</definedName>
    <definedName name="_x0600L23C13">'0600'!$M$33</definedName>
    <definedName name="_x0600L24C01">'0600'!$A$34</definedName>
    <definedName name="_x0600L24C02">'0600'!$B$34</definedName>
    <definedName name="_x0600L24C03">'0600'!$C$34</definedName>
    <definedName name="_x0600L24C04">'0600'!$D$34</definedName>
    <definedName name="_x0600L24C05">'0600'!$E$34</definedName>
    <definedName name="_x0600L24C06">'0600'!$F$34</definedName>
    <definedName name="_x0600L24C07">'0600'!$G$34</definedName>
    <definedName name="_x0600L24C08">'0600'!$H$34</definedName>
    <definedName name="_x0600L24C09">'0600'!$I$34</definedName>
    <definedName name="_x0600L24C10">'0600'!$J$34</definedName>
    <definedName name="_x0600L24C11">'0600'!$K$34</definedName>
    <definedName name="_x0600L24C12">'0600'!$L$34</definedName>
    <definedName name="_x0600L24C13">'0600'!$M$34</definedName>
    <definedName name="_x0600L25C01">'0600'!$A$35</definedName>
    <definedName name="_x0600L25C02">'0600'!$B$35</definedName>
    <definedName name="_x0600L25C03">'0600'!$C$35</definedName>
    <definedName name="_x0600L25C04">'0600'!$D$35</definedName>
    <definedName name="_x0600L25C05">'0600'!$E$35</definedName>
    <definedName name="_x0600L25C06">'0600'!$F$35</definedName>
    <definedName name="_x0600L25C07">'0600'!$G$35</definedName>
    <definedName name="_x0600L25C08">'0600'!$H$35</definedName>
    <definedName name="_x0600L25C09">'0600'!$I$35</definedName>
    <definedName name="_x0600L25C10">'0600'!$J$35</definedName>
    <definedName name="_x0600L25C11">'0600'!$K$35</definedName>
    <definedName name="_x0600L25C12">'0600'!$L$35</definedName>
    <definedName name="_x0600L25C13">'0600'!$M$35</definedName>
    <definedName name="_x0600L26C01">'0600'!$A$36</definedName>
    <definedName name="_x0600L26C02">'0600'!$B$36</definedName>
    <definedName name="_x0600L26C03">'0600'!$C$36</definedName>
    <definedName name="_x0600L26C04">'0600'!$D$36</definedName>
    <definedName name="_x0600L26C05">'0600'!$E$36</definedName>
    <definedName name="_x0600L26C06">'0600'!$F$36</definedName>
    <definedName name="_x0600L26C07">'0600'!$G$36</definedName>
    <definedName name="_x0600L26C08">'0600'!$H$36</definedName>
    <definedName name="_x0600L26C09">'0600'!$I$36</definedName>
    <definedName name="_x0600L26C10">'0600'!$J$36</definedName>
    <definedName name="_x0600L26C11">'0600'!$K$36</definedName>
    <definedName name="_x0600L26C12">'0600'!$L$36</definedName>
    <definedName name="_x0600L26C13">'0600'!$M$36</definedName>
    <definedName name="_x0600L27C01">'0600'!$A$37</definedName>
    <definedName name="_x0600L27C02">'0600'!$B$37</definedName>
    <definedName name="_x0600L27C03">'0600'!$C$37</definedName>
    <definedName name="_x0600L27C04">'0600'!$D$37</definedName>
    <definedName name="_x0600L27C05">'0600'!$E$37</definedName>
    <definedName name="_x0600L27C06">'0600'!$F$37</definedName>
    <definedName name="_x0600L27C07">'0600'!$G$37</definedName>
    <definedName name="_x0600L27C08">'0600'!$H$37</definedName>
    <definedName name="_x0600L27C09">'0600'!$I$37</definedName>
    <definedName name="_x0600L27C10">'0600'!$J$37</definedName>
    <definedName name="_x0600L27C11">'0600'!$K$37</definedName>
    <definedName name="_x0600L27C12">'0600'!$L$37</definedName>
    <definedName name="_x0600L27C13">'0600'!$M$37</definedName>
    <definedName name="_x0600L28C01">'0600'!$A$38</definedName>
    <definedName name="_x0600L28C02">'0600'!$B$38</definedName>
    <definedName name="_x0600L28C03">'0600'!$C$38</definedName>
    <definedName name="_x0600L28C04">'0600'!$D$38</definedName>
    <definedName name="_x0600L28C05">'0600'!$E$38</definedName>
    <definedName name="_x0600L28C06">'0600'!$F$38</definedName>
    <definedName name="_x0600L28C07">'0600'!$G$38</definedName>
    <definedName name="_x0600L28C08">'0600'!$H$38</definedName>
    <definedName name="_x0600L28C09">'0600'!$I$38</definedName>
    <definedName name="_x0600L28C10">'0600'!$J$38</definedName>
    <definedName name="_x0600L28C11">'0600'!$K$38</definedName>
    <definedName name="_x0600L28C12">'0600'!$L$38</definedName>
    <definedName name="_x0600L28C13">'0600'!$M$38</definedName>
    <definedName name="_x0600L29C01">'0600'!$A$39</definedName>
    <definedName name="_x0600L29C02">'0600'!$B$39</definedName>
    <definedName name="_x0600L29C03">'0600'!$C$39</definedName>
    <definedName name="_x0600L29C04">'0600'!$D$39</definedName>
    <definedName name="_x0600L29C05">'0600'!$E$39</definedName>
    <definedName name="_x0600L29C06">'0600'!$F$39</definedName>
    <definedName name="_x0600L29C07">'0600'!$G$39</definedName>
    <definedName name="_x0600L29C08">'0600'!$H$39</definedName>
    <definedName name="_x0600L29C09">'0600'!$I$39</definedName>
    <definedName name="_x0600L29C10">'0600'!$J$39</definedName>
    <definedName name="_x0600L29C11">'0600'!$K$39</definedName>
    <definedName name="_x0600L29C12">'0600'!$L$39</definedName>
    <definedName name="_x0600L29C13">'0600'!$M$39</definedName>
    <definedName name="_x0600L30C01">'0600'!$A$40</definedName>
    <definedName name="_x0600L30C02">'0600'!$B$40</definedName>
    <definedName name="_x0600L30C03">'0600'!$C$40</definedName>
    <definedName name="_x0600L30C04">'0600'!$D$40</definedName>
    <definedName name="_x0600L30C05">'0600'!$E$40</definedName>
    <definedName name="_x0600L30C06">'0600'!$F$40</definedName>
    <definedName name="_x0600L30C07">'0600'!$G$40</definedName>
    <definedName name="_x0600L30C08">'0600'!$H$40</definedName>
    <definedName name="_x0600L30C09">'0600'!$I$40</definedName>
    <definedName name="_x0600L30C10">'0600'!$J$40</definedName>
    <definedName name="_x0600L30C11">'0600'!$K$40</definedName>
    <definedName name="_x0600L30C12">'0600'!$L$40</definedName>
    <definedName name="_x0600L30C13">'0600'!$M$40</definedName>
    <definedName name="_x0600L31C01">'0600'!$A$41</definedName>
    <definedName name="_x0600L31C02">'0600'!$B$41</definedName>
    <definedName name="_x0600L31C03">'0600'!$C$41</definedName>
    <definedName name="_x0600L31C04">'0600'!$D$41</definedName>
    <definedName name="_x0600L31C05">'0600'!$E$41</definedName>
    <definedName name="_x0600L31C06">'0600'!$F$41</definedName>
    <definedName name="_x0600L31C07">'0600'!$G$41</definedName>
    <definedName name="_x0600L31C08">'0600'!$H$41</definedName>
    <definedName name="_x0600L31C09">'0600'!$I$41</definedName>
    <definedName name="_x0600L31C10">'0600'!$J$41</definedName>
    <definedName name="_x0600L31C11">'0600'!$K$41</definedName>
    <definedName name="_x0600L31C12">'0600'!$L$41</definedName>
    <definedName name="_x0600L31C13">'0600'!$M$41</definedName>
    <definedName name="_x0600L32C01">'0600'!$A$42</definedName>
    <definedName name="_x0600L32C02">'0600'!$B$42</definedName>
    <definedName name="_x0600L32C03">'0600'!$C$42</definedName>
    <definedName name="_x0600L32C04">'0600'!$D$42</definedName>
    <definedName name="_x0600L32C05">'0600'!$E$42</definedName>
    <definedName name="_x0600L32C06">'0600'!$F$42</definedName>
    <definedName name="_x0600L32C07">'0600'!$G$42</definedName>
    <definedName name="_x0600L32C08">'0600'!$H$42</definedName>
    <definedName name="_x0600L32C09">'0600'!$I$42</definedName>
    <definedName name="_x0600L32C10">'0600'!$J$42</definedName>
    <definedName name="_x0600L32C11">'0600'!$K$42</definedName>
    <definedName name="_x0600L32C12">'0600'!$L$42</definedName>
    <definedName name="_x0600L32C13">'0600'!$M$42</definedName>
    <definedName name="_x0600L33C01">'0600'!$A$43</definedName>
    <definedName name="_x0600L33C02">'0600'!$B$43</definedName>
    <definedName name="_x0600L33C03">'0600'!$C$43</definedName>
    <definedName name="_x0600L33C04">'0600'!$D$43</definedName>
    <definedName name="_x0600L33C05">'0600'!$E$43</definedName>
    <definedName name="_x0600L33C06">'0600'!$F$43</definedName>
    <definedName name="_x0600L33C07">'0600'!$G$43</definedName>
    <definedName name="_x0600L33C08">'0600'!$H$43</definedName>
    <definedName name="_x0600L33C09">'0600'!$I$43</definedName>
    <definedName name="_x0600L33C10">'0600'!$J$43</definedName>
    <definedName name="_x0600L33C11">'0600'!$K$43</definedName>
    <definedName name="_x0600L33C12">'0600'!$L$43</definedName>
    <definedName name="_x0600L33C13">'0600'!$M$43</definedName>
    <definedName name="_x0600L34C01">'0600'!$A$44</definedName>
    <definedName name="_x0600L34C02">'0600'!$B$44</definedName>
    <definedName name="_x0600L34C03">'0600'!$C$44</definedName>
    <definedName name="_x0600L34C04">'0600'!$D$44</definedName>
    <definedName name="_x0600L34C05">'0600'!$E$44</definedName>
    <definedName name="_x0600L34C06">'0600'!$F$44</definedName>
    <definedName name="_x0600L34C07">'0600'!$G$44</definedName>
    <definedName name="_x0600L34C08">'0600'!$H$44</definedName>
    <definedName name="_x0600L34C09">'0600'!$I$44</definedName>
    <definedName name="_x0600L34C10">'0600'!$J$44</definedName>
    <definedName name="_x0600L34C11">'0600'!$K$44</definedName>
    <definedName name="_x0600L34C12">'0600'!$L$44</definedName>
    <definedName name="_x0600L34C13">'0600'!$M$44</definedName>
    <definedName name="_x0600L35C01">'0600'!$A$45</definedName>
    <definedName name="_x0600L35C02">'0600'!$B$45</definedName>
    <definedName name="_x0600L35C03">'0600'!$C$45</definedName>
    <definedName name="_x0600L35C04">'0600'!$D$45</definedName>
    <definedName name="_x0600L35C05">'0600'!$E$45</definedName>
    <definedName name="_x0600L35C06">'0600'!$F$45</definedName>
    <definedName name="_x0600L35C07">'0600'!$G$45</definedName>
    <definedName name="_x0600L35C08">'0600'!$H$45</definedName>
    <definedName name="_x0600L35C09">'0600'!$I$45</definedName>
    <definedName name="_x0600L35C10">'0600'!$J$45</definedName>
    <definedName name="_x0600L35C11">'0600'!$K$45</definedName>
    <definedName name="_x0600L35C12">'0600'!$L$45</definedName>
    <definedName name="_x0600L35C13">'0600'!$M$45</definedName>
    <definedName name="_x0600L36C01">'0600'!$A$46</definedName>
    <definedName name="_x0600L36C02">'0600'!$B$46</definedName>
    <definedName name="_x0600L36C03">'0600'!$C$46</definedName>
    <definedName name="_x0600L36C04">'0600'!$D$46</definedName>
    <definedName name="_x0600L36C05">'0600'!$E$46</definedName>
    <definedName name="_x0600L36C06">'0600'!$F$46</definedName>
    <definedName name="_x0600L36C07">'0600'!$G$46</definedName>
    <definedName name="_x0600L36C08">'0600'!$H$46</definedName>
    <definedName name="_x0600L36C09">'0600'!$I$46</definedName>
    <definedName name="_x0600L36C10">'0600'!$J$46</definedName>
    <definedName name="_x0600L36C11">'0600'!$K$46</definedName>
    <definedName name="_x0600L36C12">'0600'!$L$46</definedName>
    <definedName name="_x0600L36C13">'0600'!$M$46</definedName>
    <definedName name="_x0600L37C01">'0600'!$A$47</definedName>
    <definedName name="_x0600L37C02">'0600'!$B$47</definedName>
    <definedName name="_x0600L37C03">'0600'!$C$47</definedName>
    <definedName name="_x0600L37C04">'0600'!$D$47</definedName>
    <definedName name="_x0600L37C05">'0600'!$E$47</definedName>
    <definedName name="_x0600L37C06">'0600'!$F$47</definedName>
    <definedName name="_x0600L37C07">'0600'!$G$47</definedName>
    <definedName name="_x0600L37C08">'0600'!$H$47</definedName>
    <definedName name="_x0600L37C09">'0600'!$I$47</definedName>
    <definedName name="_x0600L37C10">'0600'!$J$47</definedName>
    <definedName name="_x0600L37C11">'0600'!$K$47</definedName>
    <definedName name="_x0600L37C12">'0600'!$L$47</definedName>
    <definedName name="_x0600L37C13">'0600'!$M$47</definedName>
    <definedName name="_x0600L38C01">'0600'!$A$48</definedName>
    <definedName name="_x0600L38C02">'0600'!$B$48</definedName>
    <definedName name="_x0600L38C03">'0600'!$C$48</definedName>
    <definedName name="_x0600L38C04">'0600'!$D$48</definedName>
    <definedName name="_x0600L38C05">'0600'!$E$48</definedName>
    <definedName name="_x0600L38C06">'0600'!$F$48</definedName>
    <definedName name="_x0600L38C07">'0600'!$G$48</definedName>
    <definedName name="_x0600L38C08">'0600'!$H$48</definedName>
    <definedName name="_x0600L38C09">'0600'!$I$48</definedName>
    <definedName name="_x0600L38C10">'0600'!$J$48</definedName>
    <definedName name="_x0600L38C11">'0600'!$K$48</definedName>
    <definedName name="_x0600L38C12">'0600'!$L$48</definedName>
    <definedName name="_x0600L38C13">'0600'!$M$48</definedName>
    <definedName name="_x0600L39C01">'0600'!$A$49</definedName>
    <definedName name="_x0600L39C02">'0600'!$B$49</definedName>
    <definedName name="_x0600L39C03">'0600'!$C$49</definedName>
    <definedName name="_x0600L39C04">'0600'!$D$49</definedName>
    <definedName name="_x0600L39C05">'0600'!$E$49</definedName>
    <definedName name="_x0600L39C06">'0600'!$F$49</definedName>
    <definedName name="_x0600L39C07">'0600'!$G$49</definedName>
    <definedName name="_x0600L39C08">'0600'!$H$49</definedName>
    <definedName name="_x0600L39C09">'0600'!$I$49</definedName>
    <definedName name="_x0600L39C10">'0600'!$J$49</definedName>
    <definedName name="_x0600L39C11">'0600'!$K$49</definedName>
    <definedName name="_x0600L39C12">'0600'!$L$49</definedName>
    <definedName name="_x0600L39C13">'0600'!$M$49</definedName>
    <definedName name="_x0600L40C01">'0600'!$A$50</definedName>
    <definedName name="_x0600L40C02">'0600'!$B$50</definedName>
    <definedName name="_x0600L40C03">'0600'!$C$50</definedName>
    <definedName name="_x0600L40C04">'0600'!$D$50</definedName>
    <definedName name="_x0600L40C05">'0600'!$E$50</definedName>
    <definedName name="_x0600L40C06">'0600'!$F$50</definedName>
    <definedName name="_x0600L40C07">'0600'!$G$50</definedName>
    <definedName name="_x0600L40C08">'0600'!$H$50</definedName>
    <definedName name="_x0600L40C09">'0600'!$I$50</definedName>
    <definedName name="_x0600L40C10">'0600'!$J$50</definedName>
    <definedName name="_x0600L40C11">'0600'!$K$50</definedName>
    <definedName name="_x0600L40C12">'0600'!$L$50</definedName>
    <definedName name="_x0600L40C13">'0600'!$M$50</definedName>
    <definedName name="_x0600L41C01">'0600'!$A$51</definedName>
    <definedName name="_x0600L41C02">'0600'!$B$51</definedName>
    <definedName name="_x0600L41C03">'0600'!$C$51</definedName>
    <definedName name="_x0600L41C04">'0600'!$D$51</definedName>
    <definedName name="_x0600L41C05">'0600'!$E$51</definedName>
    <definedName name="_x0600L41C06">'0600'!$F$51</definedName>
    <definedName name="_x0600L41C07">'0600'!$G$51</definedName>
    <definedName name="_x0600L41C08">'0600'!$H$51</definedName>
    <definedName name="_x0600L41C09">'0600'!$I$51</definedName>
    <definedName name="_x0600L41C10">'0600'!$J$51</definedName>
    <definedName name="_x0600L41C11">'0600'!$K$51</definedName>
    <definedName name="_x0600L41C12">'0600'!$L$51</definedName>
    <definedName name="_x0600L41C13">'0600'!$M$51</definedName>
    <definedName name="_x0600L42C01">'0600'!$A$52</definedName>
    <definedName name="_x0600L42C02">'0600'!$B$52</definedName>
    <definedName name="_x0600L42C03">'0600'!$C$52</definedName>
    <definedName name="_x0600L42C04">'0600'!$D$52</definedName>
    <definedName name="_x0600L42C05">'0600'!$E$52</definedName>
    <definedName name="_x0600L42C06">'0600'!$F$52</definedName>
    <definedName name="_x0600L42C07">'0600'!$G$52</definedName>
    <definedName name="_x0600L42C08">'0600'!$H$52</definedName>
    <definedName name="_x0600L42C09">'0600'!$I$52</definedName>
    <definedName name="_x0600L42C10">'0600'!$J$52</definedName>
    <definedName name="_x0600L42C11">'0600'!$K$52</definedName>
    <definedName name="_x0600L42C12">'0600'!$L$52</definedName>
    <definedName name="_x0600L42C13">'0600'!$M$52</definedName>
    <definedName name="_x0600L43C01">'0600'!$A$53</definedName>
    <definedName name="_x0600L43C02">'0600'!$B$53</definedName>
    <definedName name="_x0600L43C03">'0600'!$C$53</definedName>
    <definedName name="_x0600L43C04">'0600'!$D$53</definedName>
    <definedName name="_x0600L43C05">'0600'!$E$53</definedName>
    <definedName name="_x0600L43C06">'0600'!$F$53</definedName>
    <definedName name="_x0600L43C07">'0600'!$G$53</definedName>
    <definedName name="_x0600L43C08">'0600'!$H$53</definedName>
    <definedName name="_x0600L43C09">'0600'!$I$53</definedName>
    <definedName name="_x0600L43C10">'0600'!$J$53</definedName>
    <definedName name="_x0600L43C11">'0600'!$K$53</definedName>
    <definedName name="_x0600L43C12">'0600'!$L$53</definedName>
    <definedName name="_x0600L43C13">'0600'!$M$53</definedName>
    <definedName name="_x0600L44C01">'0600'!$A$54</definedName>
    <definedName name="_x0600L44C02">'0600'!$B$54</definedName>
    <definedName name="_x0600L44C03">'0600'!$C$54</definedName>
    <definedName name="_x0600L44C04">'0600'!$D$54</definedName>
    <definedName name="_x0600L44C05">'0600'!$E$54</definedName>
    <definedName name="_x0600L44C06">'0600'!$F$54</definedName>
    <definedName name="_x0600L44C07">'0600'!$G$54</definedName>
    <definedName name="_x0600L44C08">'0600'!$H$54</definedName>
    <definedName name="_x0600L44C09">'0600'!$I$54</definedName>
    <definedName name="_x0600L44C10">'0600'!$J$54</definedName>
    <definedName name="_x0600L44C11">'0600'!$K$54</definedName>
    <definedName name="_x0600L44C12">'0600'!$L$54</definedName>
    <definedName name="_x0600L44C13">'0600'!$M$54</definedName>
    <definedName name="_x0600L45C01">'0600'!$A$55</definedName>
    <definedName name="_x0600L45C02">'0600'!$B$55</definedName>
    <definedName name="_x0600L45C03">'0600'!$C$55</definedName>
    <definedName name="_x0600L45C04">'0600'!$D$55</definedName>
    <definedName name="_x0600L45C05">'0600'!$E$55</definedName>
    <definedName name="_x0600L45C06">'0600'!$F$55</definedName>
    <definedName name="_x0600L45C07">'0600'!$G$55</definedName>
    <definedName name="_x0600L45C08">'0600'!$H$55</definedName>
    <definedName name="_x0600L45C09">'0600'!$I$55</definedName>
    <definedName name="_x0600L45C10">'0600'!$J$55</definedName>
    <definedName name="_x0600L45C11">'0600'!$K$55</definedName>
    <definedName name="_x0600L45C12">'0600'!$L$55</definedName>
    <definedName name="_x0600L45C13">'0600'!$M$55</definedName>
    <definedName name="_x0600L46C01">'0600'!$A$56</definedName>
    <definedName name="_x0600L46C02">'0600'!$B$56</definedName>
    <definedName name="_x0600L46C03">'0600'!$C$56</definedName>
    <definedName name="_x0600L46C04">'0600'!$D$56</definedName>
    <definedName name="_x0600L46C05">'0600'!$E$56</definedName>
    <definedName name="_x0600L46C06">'0600'!$F$56</definedName>
    <definedName name="_x0600L46C07">'0600'!$G$56</definedName>
    <definedName name="_x0600L46C08">'0600'!$H$56</definedName>
    <definedName name="_x0600L46C09">'0600'!$I$56</definedName>
    <definedName name="_x0600L46C10">'0600'!$J$56</definedName>
    <definedName name="_x0600L46C11">'0600'!$K$56</definedName>
    <definedName name="_x0600L46C12">'0600'!$L$56</definedName>
    <definedName name="_x0600L46C13">'0600'!$M$56</definedName>
    <definedName name="_x0600L47C01">'0600'!$A$57</definedName>
    <definedName name="_x0600L47C02">'0600'!$B$57</definedName>
    <definedName name="_x0600L47C03">'0600'!$C$57</definedName>
    <definedName name="_x0600L47C04">'0600'!$D$57</definedName>
    <definedName name="_x0600L47C05">'0600'!$E$57</definedName>
    <definedName name="_x0600L47C06">'0600'!$F$57</definedName>
    <definedName name="_x0600L47C07">'0600'!$G$57</definedName>
    <definedName name="_x0600L47C08">'0600'!$H$57</definedName>
    <definedName name="_x0600L47C09">'0600'!$I$57</definedName>
    <definedName name="_x0600L47C10">'0600'!$J$57</definedName>
    <definedName name="_x0600L47C11">'0600'!$K$57</definedName>
    <definedName name="_x0600L47C12">'0600'!$L$57</definedName>
    <definedName name="_x0600L47C13">'0600'!$M$57</definedName>
    <definedName name="_x0600L48C01">'0600'!$A$58</definedName>
    <definedName name="_x0600L48C02">'0600'!$B$58</definedName>
    <definedName name="_x0600L48C03">'0600'!$C$58</definedName>
    <definedName name="_x0600L48C04">'0600'!$D$58</definedName>
    <definedName name="_x0600L48C05">'0600'!$E$58</definedName>
    <definedName name="_x0600L48C06">'0600'!$F$58</definedName>
    <definedName name="_x0600L48C07">'0600'!$G$58</definedName>
    <definedName name="_x0600L48C08">'0600'!$H$58</definedName>
    <definedName name="_x0600L48C09">'0600'!$I$58</definedName>
    <definedName name="_x0600L48C10">'0600'!$J$58</definedName>
    <definedName name="_x0600L48C11">'0600'!$K$58</definedName>
    <definedName name="_x0600L48C12">'0600'!$L$58</definedName>
    <definedName name="_x0600L48C13">'0600'!$M$58</definedName>
    <definedName name="_x0600L49C01">'0600'!$A$59</definedName>
    <definedName name="_x0600L49C02">'0600'!$B$59</definedName>
    <definedName name="_x0600L49C03">'0600'!$C$59</definedName>
    <definedName name="_x0600L49C04">'0600'!$D$59</definedName>
    <definedName name="_x0600L49C05">'0600'!$E$59</definedName>
    <definedName name="_x0600L49C06">'0600'!$F$59</definedName>
    <definedName name="_x0600L49C07">'0600'!$G$59</definedName>
    <definedName name="_x0600L49C08">'0600'!$H$59</definedName>
    <definedName name="_x0600L49C09">'0600'!$I$59</definedName>
    <definedName name="_x0600L49C10">'0600'!$J$59</definedName>
    <definedName name="_x0600L49C11">'0600'!$K$59</definedName>
    <definedName name="_x0600L49C12">'0600'!$L$59</definedName>
    <definedName name="_x0600L49C13">'0600'!$M$59</definedName>
    <definedName name="_x0600L50C01">'0600'!$A$60</definedName>
    <definedName name="_x0600L50C02">'0600'!$B$60</definedName>
    <definedName name="_x0600L50C03">'0600'!$C$60</definedName>
    <definedName name="_x0600L50C04">'0600'!$D$60</definedName>
    <definedName name="_x0600L50C05">'0600'!$E$60</definedName>
    <definedName name="_x0600L50C06">'0600'!$F$60</definedName>
    <definedName name="_x0600L50C07">'0600'!$G$60</definedName>
    <definedName name="_x0600L50C08">'0600'!$H$60</definedName>
    <definedName name="_x0600L50C09">'0600'!$I$60</definedName>
    <definedName name="_x0600L50C10">'0600'!$J$60</definedName>
    <definedName name="_x0600L50C11">'0600'!$K$60</definedName>
    <definedName name="_x0600L50C12">'0600'!$L$60</definedName>
    <definedName name="_x0600L50C13">'0600'!$M$60</definedName>
    <definedName name="_x0600L51C01">'0600'!$A$61</definedName>
    <definedName name="_x0600L51C02">'0600'!$B$61</definedName>
    <definedName name="_x0600L51C03">'0600'!$C$61</definedName>
    <definedName name="_x0600L51C04">'0600'!$D$61</definedName>
    <definedName name="_x0600L51C05">'0600'!$E$61</definedName>
    <definedName name="_x0600L51C06">'0600'!$F$61</definedName>
    <definedName name="_x0600L51C07">'0600'!$G$61</definedName>
    <definedName name="_x0600L51C08">'0600'!$H$61</definedName>
    <definedName name="_x0600L51C09">'0600'!$I$61</definedName>
    <definedName name="_x0600L51C10">'0600'!$J$61</definedName>
    <definedName name="_x0600L51C11">'0600'!$K$61</definedName>
    <definedName name="_x0600L51C12">'0600'!$L$61</definedName>
    <definedName name="_x0600L51C13">'0600'!$M$61</definedName>
    <definedName name="_x07100501">'0710'!$G$21</definedName>
    <definedName name="_x07100505">'0710'!$H$21</definedName>
    <definedName name="_x07100510">'0710'!$I$21</definedName>
    <definedName name="_x07100515">'0710'!$J$21</definedName>
    <definedName name="_x07100520">'0710'!$K$21</definedName>
    <definedName name="_x07101001">'0710'!$G$32</definedName>
    <definedName name="_x07101005">'0710'!$H$32</definedName>
    <definedName name="_x07101010">'0710'!$I$32</definedName>
    <definedName name="_x07101015">'0710'!$J$32</definedName>
    <definedName name="_x07101020">'0710'!$K$32</definedName>
    <definedName name="_x07101501">'0710'!$G$37</definedName>
    <definedName name="_x07101505">'0710'!$H$37</definedName>
    <definedName name="_x07101510">'0710'!$I$37</definedName>
    <definedName name="_x07101515">'0710'!$J$37</definedName>
    <definedName name="_x07101520">'0710'!$K$37</definedName>
    <definedName name="_x07102001">'0710'!$G$45</definedName>
    <definedName name="_x07102005">'0710'!$H$45</definedName>
    <definedName name="_x07102010">'0710'!$I$45</definedName>
    <definedName name="_x07102015">'0710'!$J$45</definedName>
    <definedName name="_x07102020">'0710'!$K$45</definedName>
    <definedName name="_x07102501">'0710'!$G$53</definedName>
    <definedName name="_x07102505">'0710'!$H$53</definedName>
    <definedName name="_x07102510">'0710'!$I$53</definedName>
    <definedName name="_x07102515">'0710'!$J$53</definedName>
    <definedName name="_x07102520">'0710'!$K$53</definedName>
    <definedName name="_x07103015">'0710'!$J$61</definedName>
    <definedName name="_x07103020">'0710'!$K$61</definedName>
    <definedName name="_x0710L0100">'0710'!$B$14</definedName>
    <definedName name="_x0710L0101">'0710'!$G$14</definedName>
    <definedName name="_x0710L0105">'0710'!$H$14</definedName>
    <definedName name="_x0710L0110">'0710'!$I$14</definedName>
    <definedName name="_x0710L0115">'0710'!$J$14</definedName>
    <definedName name="_x0710L0120">'0710'!$K$14</definedName>
    <definedName name="_x0710L01C01">'0710'!$C$14</definedName>
    <definedName name="_x0710L01C02">'0710'!$D$14</definedName>
    <definedName name="_x0710L01C03">'0710'!$E$14</definedName>
    <definedName name="_x0710L01C04">'0710'!$F$14</definedName>
    <definedName name="_x0710L0200">'0710'!$B$15</definedName>
    <definedName name="_x0710L0201">'0710'!$G$15</definedName>
    <definedName name="_x0710L0205">'0710'!$H$15</definedName>
    <definedName name="_x0710L0210">'0710'!$I$15</definedName>
    <definedName name="_x0710L0215">'0710'!$J$15</definedName>
    <definedName name="_x0710L0220">'0710'!$K$15</definedName>
    <definedName name="_x0710L02C01">'0710'!$C$15</definedName>
    <definedName name="_x0710L02C02">'0710'!$D$15</definedName>
    <definedName name="_x0710L02C03">'0710'!$E$15</definedName>
    <definedName name="_x0710L02C04">'0710'!$F$15</definedName>
    <definedName name="_x0710L0300">'0710'!$B$16</definedName>
    <definedName name="_x0710L0301">'0710'!$G$16</definedName>
    <definedName name="_x0710L0305">'0710'!$H$16</definedName>
    <definedName name="_x0710L0310">'0710'!$I$16</definedName>
    <definedName name="_x0710L0315">'0710'!$J$16</definedName>
    <definedName name="_x0710L0320">'0710'!$K$16</definedName>
    <definedName name="_x0710L03C01">'0710'!$C$16</definedName>
    <definedName name="_x0710L03C02">'0710'!$D$16</definedName>
    <definedName name="_x0710L03C03">'0710'!$E$16</definedName>
    <definedName name="_x0710L03C04">'0710'!$F$16</definedName>
    <definedName name="_x0710L0400">'0710'!$B$17</definedName>
    <definedName name="_x0710L0401">'0710'!$G$17</definedName>
    <definedName name="_x0710L0405">'0710'!$H$17</definedName>
    <definedName name="_x0710L0410">'0710'!$I$17</definedName>
    <definedName name="_x0710L0415">'0710'!$J$17</definedName>
    <definedName name="_x0710L0420">'0710'!$K$17</definedName>
    <definedName name="_x0710L04C01">'0710'!$C$17</definedName>
    <definedName name="_x0710L04C02">'0710'!$D$17</definedName>
    <definedName name="_x0710L04C03">'0710'!$E$17</definedName>
    <definedName name="_x0710L04C04">'0710'!$F$17</definedName>
    <definedName name="_x0710L0500">'0710'!$B$18</definedName>
    <definedName name="_x0710L0501">'0710'!$G$18</definedName>
    <definedName name="_x0710L0505">'0710'!$H$18</definedName>
    <definedName name="_x0710L0510">'0710'!$I$18</definedName>
    <definedName name="_x0710L0515">'0710'!$J$18</definedName>
    <definedName name="_x0710L0520">'0710'!$K$18</definedName>
    <definedName name="_x0710L05C01">'0710'!$C$18</definedName>
    <definedName name="_x0710L05C02">'0710'!$D$18</definedName>
    <definedName name="_x0710L05C03">'0710'!$E$18</definedName>
    <definedName name="_x0710L05C04">'0710'!$F$18</definedName>
    <definedName name="_x0710L0600">'0710'!$B$19</definedName>
    <definedName name="_x0710L0601">'0710'!$G$19</definedName>
    <definedName name="_x0710L0605">'0710'!$H$19</definedName>
    <definedName name="_x0710L0610">'0710'!$I$19</definedName>
    <definedName name="_x0710L0615">'0710'!$J$19</definedName>
    <definedName name="_x0710L0620">'0710'!$K$19</definedName>
    <definedName name="_x0710L06C01">'0710'!$C$19</definedName>
    <definedName name="_x0710L06C02">'0710'!$D$19</definedName>
    <definedName name="_x0710L06C03">'0710'!$E$19</definedName>
    <definedName name="_x0710L06C04">'0710'!$F$19</definedName>
    <definedName name="_x0710L0700">'0710'!$B$20</definedName>
    <definedName name="_x0710L0701">'0710'!$G$20</definedName>
    <definedName name="_x0710L0705">'0710'!$H$20</definedName>
    <definedName name="_x0710L0710">'0710'!$I$20</definedName>
    <definedName name="_x0710L0715">'0710'!$J$20</definedName>
    <definedName name="_x0710L0720">'0710'!$K$20</definedName>
    <definedName name="_x0710L07C01">'0710'!$C$20</definedName>
    <definedName name="_x0710L07C02">'0710'!$D$20</definedName>
    <definedName name="_x0710L07C03">'0710'!$E$20</definedName>
    <definedName name="_x0710L07C04">'0710'!$F$20</definedName>
    <definedName name="_x0710L0800">'0710'!$B$23</definedName>
    <definedName name="_x0710L0801">'0710'!$G$23</definedName>
    <definedName name="_x0710L0805">'0710'!$H$23</definedName>
    <definedName name="_x0710L0810">'0710'!$I$23</definedName>
    <definedName name="_x0710L0815">'0710'!$J$23</definedName>
    <definedName name="_x0710L0820">'0710'!$K$23</definedName>
    <definedName name="_x0710L08C01">'0710'!$C$23</definedName>
    <definedName name="_x0710L08C02">'0710'!$D$23</definedName>
    <definedName name="_x0710L08C03">'0710'!$E$23</definedName>
    <definedName name="_x0710L0900">'0710'!$B$24</definedName>
    <definedName name="_x0710L0901">'0710'!$G$24</definedName>
    <definedName name="_x0710L0905">'0710'!$H$24</definedName>
    <definedName name="_x0710L0910">'0710'!$I$24</definedName>
    <definedName name="_x0710L0915">'0710'!$J$24</definedName>
    <definedName name="_x0710L0920">'0710'!$K$24</definedName>
    <definedName name="_x0710L09C01">'0710'!$C$24</definedName>
    <definedName name="_x0710L09C02">'0710'!$D$24</definedName>
    <definedName name="_x0710L09C03">'0710'!$E$24</definedName>
    <definedName name="_x0710L1000">'0710'!$B$25</definedName>
    <definedName name="_x0710L1001">'0710'!$G$25</definedName>
    <definedName name="_x0710L1005">'0710'!$H$25</definedName>
    <definedName name="_x0710L1010">'0710'!$I$25</definedName>
    <definedName name="_x0710L1015">'0710'!$J$25</definedName>
    <definedName name="_x0710L1020">'0710'!$K$25</definedName>
    <definedName name="_x0710L10C01">'0710'!$C$25</definedName>
    <definedName name="_x0710L10C02">'0710'!$D$25</definedName>
    <definedName name="_x0710L10C03">'0710'!$E$25</definedName>
    <definedName name="_x0710L1100">'0710'!$B$26</definedName>
    <definedName name="_x0710L1101">'0710'!$G$26</definedName>
    <definedName name="_x0710L1105">'0710'!$H$26</definedName>
    <definedName name="_x0710L1110">'0710'!$I$26</definedName>
    <definedName name="_x0710L1115">'0710'!$J$26</definedName>
    <definedName name="_x0710L1120">'0710'!$K$26</definedName>
    <definedName name="_x0710L11C01">'0710'!$C$26</definedName>
    <definedName name="_x0710L11C02">'0710'!$D$26</definedName>
    <definedName name="_x0710L11C03">'0710'!$E$26</definedName>
    <definedName name="_x0710L1200">'0710'!$B$27</definedName>
    <definedName name="_x0710L1201">'0710'!$G$27</definedName>
    <definedName name="_x0710L1205">'0710'!$H$27</definedName>
    <definedName name="_x0710L1210">'0710'!$I$27</definedName>
    <definedName name="_x0710L1215">'0710'!$J$27</definedName>
    <definedName name="_x0710L1220">'0710'!$K$27</definedName>
    <definedName name="_x0710L12C01">'0710'!$C$27</definedName>
    <definedName name="_x0710L12C02">'0710'!$D$27</definedName>
    <definedName name="_x0710L12C03">'0710'!$E$27</definedName>
    <definedName name="_x0710L1300">'0710'!$B$28</definedName>
    <definedName name="_x0710L1301">'0710'!$G$28</definedName>
    <definedName name="_x0710L1305">'0710'!$H$28</definedName>
    <definedName name="_x0710L1310">'0710'!$I$28</definedName>
    <definedName name="_x0710L1315">'0710'!$J$28</definedName>
    <definedName name="_x0710L1320">'0710'!$K$28</definedName>
    <definedName name="_x0710L13C01">'0710'!$C$28</definedName>
    <definedName name="_x0710L13C02">'0710'!$D$28</definedName>
    <definedName name="_x0710L13C03">'0710'!$E$28</definedName>
    <definedName name="_x0710L1400">'0710'!$B$29</definedName>
    <definedName name="_x0710L1401">'0710'!$G$29</definedName>
    <definedName name="_x0710L1405">'0710'!$H$29</definedName>
    <definedName name="_x0710L1410">'0710'!$I$29</definedName>
    <definedName name="_x0710L1415">'0710'!$J$29</definedName>
    <definedName name="_x0710L1420">'0710'!$K$29</definedName>
    <definedName name="_x0710L14C01">'0710'!$C$29</definedName>
    <definedName name="_x0710L14C02">'0710'!$D$29</definedName>
    <definedName name="_x0710L14C03">'0710'!$E$29</definedName>
    <definedName name="_x0710L1500">'0710'!$B$30</definedName>
    <definedName name="_x0710L1501">'0710'!$G$30</definedName>
    <definedName name="_x0710L1505">'0710'!$H$30</definedName>
    <definedName name="_x0710L1510">'0710'!$I$30</definedName>
    <definedName name="_x0710L1515">'0710'!$J$30</definedName>
    <definedName name="_x0710L1520">'0710'!$K$30</definedName>
    <definedName name="_x0710L15C01">'0710'!$C$30</definedName>
    <definedName name="_x0710L15C02">'0710'!$D$30</definedName>
    <definedName name="_x0710L15C03">'0710'!$E$30</definedName>
    <definedName name="_x0710L1600">'0710'!$B$31</definedName>
    <definedName name="_x0710L1601">'0710'!$G$31</definedName>
    <definedName name="_x0710L1605">'0710'!$H$31</definedName>
    <definedName name="_x0710L1610">'0710'!$I$31</definedName>
    <definedName name="_x0710L1615">'0710'!$J$31</definedName>
    <definedName name="_x0710L1620">'0710'!$K$31</definedName>
    <definedName name="_x0710L16C01">'0710'!$C$31</definedName>
    <definedName name="_x0710L16C02">'0710'!$D$31</definedName>
    <definedName name="_x0710L16C03">'0710'!$E$31</definedName>
    <definedName name="_x0710L1700">'0710'!$B$34</definedName>
    <definedName name="_x0710L1701">'0710'!$G$34</definedName>
    <definedName name="_x0710L1705">'0710'!$H$34</definedName>
    <definedName name="_x0710L1710">'0710'!$I$34</definedName>
    <definedName name="_x0710L1715">'0710'!$J$34</definedName>
    <definedName name="_x0710L1720">'0710'!$K$34</definedName>
    <definedName name="_x0710L17C01">'0710'!$C$34</definedName>
    <definedName name="_x0710L17C02">'0710'!$D$34</definedName>
    <definedName name="_x0710L17C03">'0710'!$E$34</definedName>
    <definedName name="_x0710L1800">'0710'!$B$35</definedName>
    <definedName name="_x0710L1801">'0710'!$G$35</definedName>
    <definedName name="_x0710L1805">'0710'!$H$35</definedName>
    <definedName name="_x0710L1810">'0710'!$I$35</definedName>
    <definedName name="_x0710L1815">'0710'!$J$35</definedName>
    <definedName name="_x0710L1820">'0710'!$K$35</definedName>
    <definedName name="_x0710L18C01">'0710'!$C$35</definedName>
    <definedName name="_x0710L18C02">'0710'!$D$35</definedName>
    <definedName name="_x0710L18C03">'0710'!$E$35</definedName>
    <definedName name="_x0710L1900">'0710'!$B$36</definedName>
    <definedName name="_x0710L1901">'0710'!$G$36</definedName>
    <definedName name="_x0710L1905">'0710'!$H$36</definedName>
    <definedName name="_x0710L1910">'0710'!$I$36</definedName>
    <definedName name="_x0710L1915">'0710'!$J$36</definedName>
    <definedName name="_x0710L1920">'0710'!$K$36</definedName>
    <definedName name="_x0710L19C01">'0710'!$C$36</definedName>
    <definedName name="_x0710L19C02">'0710'!$D$36</definedName>
    <definedName name="_x0710L19C03">'0710'!$E$36</definedName>
    <definedName name="_x0710L2000">'0710'!$B$39</definedName>
    <definedName name="_x0710L2001">'0710'!$G$39</definedName>
    <definedName name="_x0710L2005">'0710'!$H$39</definedName>
    <definedName name="_x0710L2010">'0710'!$I$39</definedName>
    <definedName name="_x0710L2015">'0710'!$J$39</definedName>
    <definedName name="_x0710L2020">'0710'!$K$39</definedName>
    <definedName name="_x0710L20C01">'0710'!$C$39</definedName>
    <definedName name="_x0710L20C02">'0710'!$D$39</definedName>
    <definedName name="_x0710L20C03">'0710'!$E$39</definedName>
    <definedName name="_x0710L2100">'0710'!$B$40</definedName>
    <definedName name="_x0710L2101">'0710'!$G$40</definedName>
    <definedName name="_x0710L2105">'0710'!$H$40</definedName>
    <definedName name="_x0710L2110">'0710'!$I$40</definedName>
    <definedName name="_x0710L2115">'0710'!$J$40</definedName>
    <definedName name="_x0710L2120">'0710'!$K$40</definedName>
    <definedName name="_x0710L21C01">'0710'!$C$40</definedName>
    <definedName name="_x0710L21C02">'0710'!$D$40</definedName>
    <definedName name="_x0710L21C03">'0710'!$E$40</definedName>
    <definedName name="_x0710L2200">'0710'!$B$41</definedName>
    <definedName name="_x0710L2201">'0710'!$G$41</definedName>
    <definedName name="_x0710L2205">'0710'!$H$41</definedName>
    <definedName name="_x0710L2210">'0710'!$I$41</definedName>
    <definedName name="_x0710L2215">'0710'!$J$41</definedName>
    <definedName name="_x0710L2220">'0710'!$K$41</definedName>
    <definedName name="_x0710L22C01">'0710'!$C$41</definedName>
    <definedName name="_x0710L22C02">'0710'!$D$41</definedName>
    <definedName name="_x0710L22C03">'0710'!$E$41</definedName>
    <definedName name="_x0710L2300">'0710'!$B$42</definedName>
    <definedName name="_x0710L2301">'0710'!$G$42</definedName>
    <definedName name="_x0710L2305">'0710'!$H$42</definedName>
    <definedName name="_x0710L2310">'0710'!$I$42</definedName>
    <definedName name="_x0710L2315">'0710'!$J$42</definedName>
    <definedName name="_x0710L2320">'0710'!$K$42</definedName>
    <definedName name="_x0710L23C01">'0710'!$C$42</definedName>
    <definedName name="_x0710L23C02">'0710'!$D$42</definedName>
    <definedName name="_x0710L23C03">'0710'!$E$42</definedName>
    <definedName name="_x0710L2400">'0710'!$B$43</definedName>
    <definedName name="_x0710L2401">'0710'!$G$43</definedName>
    <definedName name="_x0710L2405">'0710'!$H$43</definedName>
    <definedName name="_x0710L2410">'0710'!$I$43</definedName>
    <definedName name="_x0710L2415">'0710'!$J$43</definedName>
    <definedName name="_x0710L2420">'0710'!$K$43</definedName>
    <definedName name="_x0710L24C01">'0710'!$C$43</definedName>
    <definedName name="_x0710L24C02">'0710'!$D$43</definedName>
    <definedName name="_x0710L24C03">'0710'!$E$43</definedName>
    <definedName name="_x0710L2500">'0710'!$B$44</definedName>
    <definedName name="_x0710L2501">'0710'!$G$44</definedName>
    <definedName name="_x0710L2505">'0710'!$H$44</definedName>
    <definedName name="_x0710L2510">'0710'!$I$44</definedName>
    <definedName name="_x0710L2515">'0710'!$J$44</definedName>
    <definedName name="_x0710L2520">'0710'!$K$44</definedName>
    <definedName name="_x0710L25C01">'0710'!$C$44</definedName>
    <definedName name="_x0710L25C02">'0710'!$D$44</definedName>
    <definedName name="_x0710L25C03">'0710'!$E$44</definedName>
    <definedName name="_x0710L2600">'0710'!$B$47</definedName>
    <definedName name="_x0710L2601">'0710'!$G$47</definedName>
    <definedName name="_x0710L2605">'0710'!$H$47</definedName>
    <definedName name="_x0710L2610">'0710'!$I$47</definedName>
    <definedName name="_x0710L2615">'0710'!$J$47</definedName>
    <definedName name="_x0710L2620">'0710'!$K$47</definedName>
    <definedName name="_x0710L26C01">'0710'!$C$47</definedName>
    <definedName name="_x0710L26C02">'0710'!$D$47</definedName>
    <definedName name="_x0710L26C03">'0710'!$E$47</definedName>
    <definedName name="_x0710L2700">'0710'!$B$48</definedName>
    <definedName name="_x0710L2701">'0710'!$G$48</definedName>
    <definedName name="_x0710L2705">'0710'!$H$48</definedName>
    <definedName name="_x0710L2710">'0710'!$I$48</definedName>
    <definedName name="_x0710L2715">'0710'!$J$48</definedName>
    <definedName name="_x0710L2720">'0710'!$K$48</definedName>
    <definedName name="_x0710L27C01">'0710'!$C$48</definedName>
    <definedName name="_x0710L27C02">'0710'!$D$48</definedName>
    <definedName name="_x0710L27C03">'0710'!$E$48</definedName>
    <definedName name="_x0710L2800">'0710'!$B$49</definedName>
    <definedName name="_x0710L2801">'0710'!$G$49</definedName>
    <definedName name="_x0710L2805">'0710'!$H$49</definedName>
    <definedName name="_x0710L2810">'0710'!$I$49</definedName>
    <definedName name="_x0710L2815">'0710'!$J$49</definedName>
    <definedName name="_x0710L2820">'0710'!$K$49</definedName>
    <definedName name="_x0710L28C01">'0710'!$C$49</definedName>
    <definedName name="_x0710L28C02">'0710'!$D$49</definedName>
    <definedName name="_x0710L28C03">'0710'!$E$49</definedName>
    <definedName name="_x0710L2900">'0710'!$B$50</definedName>
    <definedName name="_x0710L2901">'0710'!$G$50</definedName>
    <definedName name="_x0710L2905">'0710'!$H$50</definedName>
    <definedName name="_x0710L2910">'0710'!$I$50</definedName>
    <definedName name="_x0710L2915">'0710'!$J$50</definedName>
    <definedName name="_x0710L2920">'0710'!$K$50</definedName>
    <definedName name="_x0710L29C01">'0710'!$C$50</definedName>
    <definedName name="_x0710L29C02">'0710'!$D$50</definedName>
    <definedName name="_x0710L29C03">'0710'!$E$50</definedName>
    <definedName name="_x0710L3000">'0710'!$B$51</definedName>
    <definedName name="_x0710L3001">'0710'!$G$51</definedName>
    <definedName name="_x0710L3005">'0710'!$H$51</definedName>
    <definedName name="_x0710L3010">'0710'!$I$51</definedName>
    <definedName name="_x0710L3015">'0710'!$J$51</definedName>
    <definedName name="_x0710L3020">'0710'!$K$51</definedName>
    <definedName name="_x0710L30C01">'0710'!$C$51</definedName>
    <definedName name="_x0710L30C02">'0710'!$D$51</definedName>
    <definedName name="_x0710L30C03">'0710'!$E$51</definedName>
    <definedName name="_x0710L3100">'0710'!$B$52</definedName>
    <definedName name="_x0710L3101">'0710'!$G$52</definedName>
    <definedName name="_x0710L3105">'0710'!$H$52</definedName>
    <definedName name="_x0710L3110">'0710'!$I$52</definedName>
    <definedName name="_x0710L3115">'0710'!$J$52</definedName>
    <definedName name="_x0710L3120">'0710'!$K$52</definedName>
    <definedName name="_x0710L31C01">'0710'!$C$52</definedName>
    <definedName name="_x0710L31C02">'0710'!$D$52</definedName>
    <definedName name="_x0710L31C03">'0710'!$E$52</definedName>
    <definedName name="_x0710L3200">'0710'!$B$55</definedName>
    <definedName name="_x0710L3215">'0710'!$J$55</definedName>
    <definedName name="_x0710L3220">'0710'!$K$55</definedName>
    <definedName name="_x0710L3225">'0710'!$F$55</definedName>
    <definedName name="_x0710L32C01">'0710'!$C$55</definedName>
    <definedName name="_x0710L32C02">'0710'!$D$55</definedName>
    <definedName name="_x0710L32C03">'0710'!$E$55</definedName>
    <definedName name="_x0710L3300">'0710'!$B$56</definedName>
    <definedName name="_x0710L3315">'0710'!$J$56</definedName>
    <definedName name="_x0710L3320">'0710'!$K$56</definedName>
    <definedName name="_x0710L3325">'0710'!$F$56</definedName>
    <definedName name="_x0710L33C01">'0710'!$C$56</definedName>
    <definedName name="_x0710L33C02">'0710'!$D$56</definedName>
    <definedName name="_x0710L33C03">'0710'!$E$56</definedName>
    <definedName name="_x0710L3400">'0710'!$B$57</definedName>
    <definedName name="_x0710L3415">'0710'!$J$57</definedName>
    <definedName name="_x0710L3420">'0710'!$K$57</definedName>
    <definedName name="_x0710L3425">'0710'!$F$57</definedName>
    <definedName name="_x0710L34C01">'0710'!$C$57</definedName>
    <definedName name="_x0710L34C02">'0710'!$D$57</definedName>
    <definedName name="_x0710L34C03">'0710'!$E$57</definedName>
    <definedName name="_x0710L3500">'0710'!$B$58</definedName>
    <definedName name="_x0710L3515">'0710'!$J$58</definedName>
    <definedName name="_x0710L3520">'0710'!$K$58</definedName>
    <definedName name="_x0710L3525">'0710'!$F$58</definedName>
    <definedName name="_x0710L35C01">'0710'!$C$58</definedName>
    <definedName name="_x0710L35C02">'0710'!$D$58</definedName>
    <definedName name="_x0710L35C03">'0710'!$E$58</definedName>
    <definedName name="_x0710L3600">'0710'!$B$59</definedName>
    <definedName name="_x0710L3615">'0710'!$J$59</definedName>
    <definedName name="_x0710L3620">'0710'!$K$59</definedName>
    <definedName name="_x0710L3625">'0710'!$F$59</definedName>
    <definedName name="_x0710L36C01">'0710'!$C$59</definedName>
    <definedName name="_x0710L36C02">'0710'!$D$59</definedName>
    <definedName name="_x0710L36C03">'0710'!$E$59</definedName>
    <definedName name="_x0710L3700">'0710'!$B$60</definedName>
    <definedName name="_x0710L3715">'0710'!$J$60</definedName>
    <definedName name="_x0710L3720">'0710'!$K$60</definedName>
    <definedName name="_x0710L3725">'0710'!$F$60</definedName>
    <definedName name="_x0710L37C01">'0710'!$C$60</definedName>
    <definedName name="_x0710L37C02">'0710'!$D$60</definedName>
    <definedName name="_x0710L37C03">'0710'!$E$60</definedName>
    <definedName name="_x08100101">'0810'!$G$13</definedName>
    <definedName name="_x08100102">'0810'!$H$13</definedName>
    <definedName name="_x08100103">'0810'!$I$13</definedName>
    <definedName name="_x08100104">'0810'!$J$13</definedName>
    <definedName name="_x08100201">'0810'!$G$14</definedName>
    <definedName name="_x08100202">'0810'!$H$14</definedName>
    <definedName name="_x08100203">'0810'!$I$14</definedName>
    <definedName name="_x08100204">'0810'!$J$14</definedName>
    <definedName name="_x08100301">'0810'!$G$15</definedName>
    <definedName name="_x08100302">'0810'!$H$15</definedName>
    <definedName name="_x08100303">'0810'!$I$15</definedName>
    <definedName name="_x08100304">'0810'!$J$15</definedName>
    <definedName name="_x08100401">'0810'!$G$16</definedName>
    <definedName name="_x08100402">'0810'!$H$16</definedName>
    <definedName name="_x08100403">'0810'!$I$16</definedName>
    <definedName name="_x08100404">'0810'!$J$16</definedName>
    <definedName name="_x08100501">'0810'!$G$17</definedName>
    <definedName name="_x08100502">'0810'!$H$17</definedName>
    <definedName name="_x08100503">'0810'!$I$17</definedName>
    <definedName name="_x08100504">'0810'!$J$17</definedName>
    <definedName name="_x08100600">'0810'!$A$18</definedName>
    <definedName name="_x08100601">'0810'!$G$18</definedName>
    <definedName name="_x08100602">'0810'!$H$18</definedName>
    <definedName name="_x08100603">'0810'!$I$18</definedName>
    <definedName name="_x08100604">'0810'!$J$18</definedName>
    <definedName name="_x081006C01">'0810'!$B$18</definedName>
    <definedName name="_x081006C02">'0810'!$C$18</definedName>
    <definedName name="_x081006C03">'0810'!$D$18</definedName>
    <definedName name="_x081006C04">'0810'!$E$18</definedName>
    <definedName name="_x08100701">'0810'!$G$19</definedName>
    <definedName name="_x08100702">'0810'!$H$19</definedName>
    <definedName name="_x08100703">'0810'!$I$19</definedName>
    <definedName name="_x08100704">'0810'!$J$19</definedName>
    <definedName name="_x08100801">'0810'!$G$20</definedName>
    <definedName name="_x08100802">'0810'!$H$20</definedName>
    <definedName name="_x08100803">'0810'!$I$20</definedName>
    <definedName name="_x08100804">'0810'!$J$20</definedName>
    <definedName name="_x08100901">'0810'!$G$21</definedName>
    <definedName name="_x08100902">'0810'!$H$21</definedName>
    <definedName name="_x08100903">'0810'!$I$21</definedName>
    <definedName name="_x08100904">'0810'!$J$21</definedName>
    <definedName name="_x08101001">'0810'!$G$22</definedName>
    <definedName name="_x08101002">'0810'!$H$22</definedName>
    <definedName name="_x08101003">'0810'!$I$22</definedName>
    <definedName name="_x08101004">'0810'!$J$22</definedName>
    <definedName name="_x08101101">'0810'!$G$23</definedName>
    <definedName name="_x08101102">'0810'!$H$23</definedName>
    <definedName name="_x08101103">'0810'!$I$23</definedName>
    <definedName name="_x08101104">'0810'!$J$23</definedName>
    <definedName name="_x08101201">'0810'!$G$24</definedName>
    <definedName name="_x08101202">'0810'!$H$24</definedName>
    <definedName name="_x08101203">'0810'!$I$24</definedName>
    <definedName name="_x08101204">'0810'!$J$24</definedName>
    <definedName name="_x08101300">'0810'!$A$25</definedName>
    <definedName name="_x08101301">'0810'!$G$25</definedName>
    <definedName name="_x08101302">'0810'!$H$25</definedName>
    <definedName name="_x08101303">'0810'!$I$25</definedName>
    <definedName name="_x08101304">'0810'!$J$25</definedName>
    <definedName name="_x081013C05">'0810'!$B$25</definedName>
    <definedName name="_x081013C06">'0810'!$C$25</definedName>
    <definedName name="_x081013C07">'0810'!$D$25</definedName>
    <definedName name="_x081013C08">'0810'!$E$25</definedName>
    <definedName name="_x08101401">'0810'!$G$26</definedName>
    <definedName name="_x08101402">'0810'!$H$26</definedName>
    <definedName name="_x08101403">'0810'!$I$26</definedName>
    <definedName name="_x08101404">'0810'!$J$26</definedName>
    <definedName name="_x08101501">'0810'!$G$27</definedName>
    <definedName name="_x08101502">'0810'!$H$27</definedName>
    <definedName name="_x08101503">'0810'!$I$27</definedName>
    <definedName name="_x08101504">'0810'!$J$27</definedName>
    <definedName name="_x08101601">'0810'!$G$37</definedName>
    <definedName name="_x08101602">'0810'!$H$37</definedName>
    <definedName name="_x08101603">'0810'!$J$37</definedName>
    <definedName name="_x08101701">'0810'!$G$38</definedName>
    <definedName name="_x08101702">'0810'!$H$38</definedName>
    <definedName name="_x08101703">'0810'!$J$38</definedName>
    <definedName name="_x08101801">'0810'!$G$39</definedName>
    <definedName name="_x08101802">'0810'!$H$39</definedName>
    <definedName name="_x08101803">'0810'!$J$39</definedName>
    <definedName name="_x08101901">'0810'!$G$40</definedName>
    <definedName name="_x08101902">'0810'!$H$40</definedName>
    <definedName name="_x08101903">'0810'!$J$40</definedName>
    <definedName name="_x08102001">'0810'!$G$42</definedName>
    <definedName name="_x08102002">'0810'!$H$42</definedName>
    <definedName name="_x08102003">'0810'!$J$42</definedName>
    <definedName name="_x08102101">'0810'!$G$43</definedName>
    <definedName name="_x08102102">'0810'!$H$43</definedName>
    <definedName name="_x08102103">'0810'!$J$43</definedName>
    <definedName name="_x08102201">'0810'!$G$44</definedName>
    <definedName name="_x08102202">'0810'!$H$44</definedName>
    <definedName name="_x08102203">'0810'!$J$44</definedName>
    <definedName name="_x08102301">'0810'!$G$45</definedName>
    <definedName name="_x08102302">'0810'!$H$45</definedName>
    <definedName name="_x08102303">'0810'!$J$45</definedName>
    <definedName name="_x0900L01C01">'0900'!$B$33</definedName>
    <definedName name="_x0900L01C02">'0900'!$C$33</definedName>
    <definedName name="_x0900L01C03">'0900'!$D$33</definedName>
    <definedName name="_x0900L01C04">'0900'!$E$33</definedName>
    <definedName name="_x0900L01C05">'0900'!$F$33</definedName>
    <definedName name="_x100020C07">'1000'!$D$32</definedName>
    <definedName name="_x100020C08">'1000'!$E$32</definedName>
    <definedName name="_x100020C09">'1000'!$F$32</definedName>
    <definedName name="_x100020C10">'1000'!$G$32</definedName>
    <definedName name="_x100020C11">'1000'!$I$32</definedName>
    <definedName name="_x1000L01C01">'1000'!$E$10</definedName>
    <definedName name="_x1000L01C02">'1000'!$F$10</definedName>
    <definedName name="_x1000L01C03">'1000'!$G$10</definedName>
    <definedName name="_x1000L01C04">'1000'!$H$10</definedName>
    <definedName name="_x1000L01C05">'1000'!$I$10</definedName>
    <definedName name="_x1000L01C06">'1000'!$K$10</definedName>
    <definedName name="_x1000L01C07">'1000'!$L$10</definedName>
    <definedName name="_x1000L01C08">'1000'!$M$10</definedName>
    <definedName name="_x1000L01C09">'1000'!$N$10</definedName>
    <definedName name="_x1000L02C01">'1000'!$G$19</definedName>
    <definedName name="_x1000L02C02">'1000'!$H$19</definedName>
    <definedName name="_x1000L02C03">'1000'!$I$19</definedName>
    <definedName name="_x1000L02C04">'1000'!$J$19</definedName>
    <definedName name="_x1000L02C05">'1000'!$L$19</definedName>
    <definedName name="_x1000L02C06">'1000'!$M$19</definedName>
    <definedName name="_x1000L02C07">'1000'!$N$19</definedName>
    <definedName name="_x1000L03C01">'1000'!$G$23</definedName>
    <definedName name="_x1000L03C02">'1000'!$H$23</definedName>
    <definedName name="_x1000L03C03">'1000'!$I$23</definedName>
    <definedName name="_x1000L03C04">'1000'!$J$23</definedName>
    <definedName name="_x1000L03C05">'1000'!$L$23</definedName>
    <definedName name="_x1000L03C06">'1000'!$M$23</definedName>
    <definedName name="_x1000L03C07">'1000'!$N$23</definedName>
    <definedName name="_x1000L04C01">'1000'!$C$29</definedName>
    <definedName name="_x1000L04C02">'1000'!$D$29</definedName>
    <definedName name="_x1000L04C03">'1000'!$E$29</definedName>
    <definedName name="_x1000L04C04">'1000'!$F$29</definedName>
    <definedName name="_x1000L04C05">'1000'!$G$29</definedName>
    <definedName name="_x1000L05C01">'1000'!$C$30</definedName>
    <definedName name="_x1000L05C02">'1000'!$D$30</definedName>
    <definedName name="_x1000L05C03">'1000'!$E$30</definedName>
    <definedName name="_x1000L05C04">'1000'!$F$30</definedName>
    <definedName name="_x1000L05C05">'1000'!$G$30</definedName>
    <definedName name="_x1000L06C01">'1000'!$C$31</definedName>
    <definedName name="_x1000L06C02">'1000'!$D$31</definedName>
    <definedName name="_x1000L06C03">'1000'!$E$31</definedName>
    <definedName name="_x1000L06C04">'1000'!$F$31</definedName>
    <definedName name="_x1000L06C05">'1000'!$G$31</definedName>
    <definedName name="_x1000L06C06">'1000'!$I$31</definedName>
    <definedName name="Z_97D0D631_8AEA_4769_BCBA_6DA15EC799DA_.wvu.PrintArea" localSheetId="5" hidden="1">'0210'!$A$1:$J$50</definedName>
    <definedName name="Z_97D0D631_8AEA_4769_BCBA_6DA15EC799DA_.wvu.PrintArea" localSheetId="6" hidden="1">'0310'!$A$1:$J$46</definedName>
    <definedName name="Z_97D0D631_8AEA_4769_BCBA_6DA15EC799DA_.wvu.PrintArea" localSheetId="7" hidden="1">'0410'!$A$1:$L$59</definedName>
    <definedName name="Z_97D0D631_8AEA_4769_BCBA_6DA15EC799DA_.wvu.PrintArea" localSheetId="12" hidden="1">'0600'!$A$1:$K$50</definedName>
    <definedName name="Z_97D0D631_8AEA_4769_BCBA_6DA15EC799DA_.wvu.PrintArea" localSheetId="13" hidden="1">'0710'!$A$1:$K$62</definedName>
    <definedName name="Z_97D0D631_8AEA_4769_BCBA_6DA15EC799DA_.wvu.PrintArea" localSheetId="14" hidden="1">'0810'!$A$1:$J$29</definedName>
    <definedName name="Z_97D0D631_8AEA_4769_BCBA_6DA15EC799DA_.wvu.PrintArea" localSheetId="15" hidden="1">'0900'!$A$1:$K$48</definedName>
    <definedName name="Z_97D0D631_8AEA_4769_BCBA_6DA15EC799DA_.wvu.PrintArea" localSheetId="16" hidden="1">'1000'!$A$1:$O$44</definedName>
    <definedName name="Z_97D0D631_8AEA_4769_BCBA_6DA15EC799DA_.wvu.PrintArea" localSheetId="0" hidden="1">'Page Titre'!$A$1:$O$69</definedName>
    <definedName name="Z_97D0D631_8AEA_4769_BCBA_6DA15EC799DA_.wvu.Rows" localSheetId="15" hidden="1">'0900'!$36:$36</definedName>
    <definedName name="_xlnm.Print_Area" localSheetId="5">'0210'!$A$1:$M$49</definedName>
    <definedName name="_xlnm.Print_Area" localSheetId="6">'0310'!$A$1:$L$45</definedName>
    <definedName name="_xlnm.Print_Area" localSheetId="7">'0410'!$A$1:$K$58</definedName>
    <definedName name="_xlnm.Print_Area" localSheetId="8">'0520'!$A$1:$J$44</definedName>
    <definedName name="_xlnm.Print_Area" localSheetId="9">'0530'!$A$1:$Q$32</definedName>
    <definedName name="_xlnm.Print_Area" localSheetId="10">'0540'!$A$1:$N$62</definedName>
    <definedName name="_xlnm.Print_Area" localSheetId="11">'0550'!$A$1:$N$62</definedName>
    <definedName name="_xlnm.Print_Area" localSheetId="12">'0600'!$A$1:$M$61</definedName>
    <definedName name="_xlnm.Print_Area" localSheetId="13">'0710'!$A$1:$K$61</definedName>
    <definedName name="_xlnm.Print_Area" localSheetId="14">'0810'!$A$1:$J$45</definedName>
    <definedName name="_xlnm.Print_Area" localSheetId="15">'0900'!$A$1:$L$53</definedName>
    <definedName name="_xlnm.Print_Area" localSheetId="16">'1000'!$A$1:$O$52</definedName>
    <definedName name="_xlnm.Print_Area" localSheetId="17">Validation!$A$1:$G$23</definedName>
    <definedName name="Zone_impres_MI" localSheetId="5">'0210'!$A$1:$J$50</definedName>
    <definedName name="Zone_impres_MI" localSheetId="6">'0310'!$A$1:$J$46</definedName>
    <definedName name="Zone_impres_MI" localSheetId="7">'0410'!$A$1:$K$59</definedName>
    <definedName name="Zone_impres_MI" localSheetId="12">'0600'!$A$1:$K$14</definedName>
    <definedName name="Zone_impres_MI" localSheetId="13">'0710'!$A$1:$H$46</definedName>
    <definedName name="Zone_impres_MI" localSheetId="14">'0810'!$A$1:$J$29</definedName>
    <definedName name="Zone_impres_MI" localSheetId="15">'0900'!$A$1:$K$54</definedName>
    <definedName name="Zone_impres_MI" localSheetId="16">'1000'!$A$1:$O$44</definedName>
    <definedName name="ZONE_IMPRES_MI" localSheetId="0">'Page Titre'!$A$1:$J$67</definedName>
    <definedName name="Zone_impres_MI">#REF!</definedName>
  </definedNames>
  <calcPr calcId="191029"/>
  <customWorkbookViews>
    <customWorkbookView name="chantale bégin - Affichage personnalisé" guid="{97D0D631-8AEA-4769-BCBA-6DA15EC799DA}" mergeInterval="0" personalView="1" maximized="1" xWindow="1" yWindow="1" windowWidth="1280" windowHeight="784" tabRatio="76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8" l="1"/>
  <c r="E14" i="28"/>
  <c r="D14" i="28"/>
  <c r="E13" i="28"/>
  <c r="D13" i="28"/>
  <c r="E12" i="28"/>
  <c r="D12" i="28"/>
  <c r="E11" i="28"/>
  <c r="D11" i="28"/>
  <c r="E10" i="28"/>
  <c r="D10" i="28"/>
  <c r="E9" i="28"/>
  <c r="D9" i="28"/>
  <c r="E8" i="28"/>
  <c r="D8" i="28"/>
  <c r="E7" i="28"/>
  <c r="D7" i="28"/>
  <c r="H13" i="12"/>
  <c r="I11" i="12"/>
  <c r="M3" i="12"/>
  <c r="A3" i="12"/>
  <c r="J22" i="11"/>
  <c r="B22" i="11"/>
  <c r="J3" i="11"/>
  <c r="A3" i="11"/>
  <c r="J44" i="9"/>
  <c r="H44" i="9"/>
  <c r="G44" i="9"/>
  <c r="J40" i="9"/>
  <c r="J45" i="9" s="1"/>
  <c r="I14" i="4" s="1"/>
  <c r="I34" i="4" s="1"/>
  <c r="H40" i="9"/>
  <c r="H45" i="9" s="1"/>
  <c r="G40" i="9"/>
  <c r="G45" i="9" s="1"/>
  <c r="J27" i="9"/>
  <c r="J26" i="9"/>
  <c r="I26" i="9"/>
  <c r="H26" i="9"/>
  <c r="G26" i="9"/>
  <c r="G27" i="9" s="1"/>
  <c r="J19" i="9"/>
  <c r="I19" i="9"/>
  <c r="I27" i="9" s="1"/>
  <c r="H19" i="9"/>
  <c r="H27" i="9" s="1"/>
  <c r="G19" i="9"/>
  <c r="J3" i="9"/>
  <c r="A3" i="9"/>
  <c r="J61" i="8"/>
  <c r="K60" i="8"/>
  <c r="K59" i="8"/>
  <c r="K58" i="8"/>
  <c r="K57" i="8"/>
  <c r="K56" i="8"/>
  <c r="K55" i="8"/>
  <c r="K61" i="8" s="1"/>
  <c r="I26" i="3" s="1"/>
  <c r="J53" i="8"/>
  <c r="I53" i="8"/>
  <c r="H53" i="8"/>
  <c r="G53" i="8"/>
  <c r="K52" i="8"/>
  <c r="K51" i="8"/>
  <c r="K50" i="8"/>
  <c r="K49" i="8"/>
  <c r="K48" i="8"/>
  <c r="K47" i="8"/>
  <c r="K53" i="8" s="1"/>
  <c r="I20" i="3" s="1"/>
  <c r="J45" i="8"/>
  <c r="I45" i="8"/>
  <c r="H45" i="8"/>
  <c r="G45" i="8"/>
  <c r="K44" i="8"/>
  <c r="K43" i="8"/>
  <c r="K42" i="8"/>
  <c r="K41" i="8"/>
  <c r="K40" i="8"/>
  <c r="K39" i="8"/>
  <c r="K45" i="8" s="1"/>
  <c r="I16" i="3" s="1"/>
  <c r="J37" i="8"/>
  <c r="I37" i="8"/>
  <c r="H37" i="8"/>
  <c r="G37" i="8"/>
  <c r="K36" i="8"/>
  <c r="K35" i="8"/>
  <c r="K37" i="8" s="1"/>
  <c r="I15" i="3" s="1"/>
  <c r="K34" i="8"/>
  <c r="J32" i="8"/>
  <c r="I32" i="8"/>
  <c r="H32" i="8"/>
  <c r="G32" i="8"/>
  <c r="K31" i="8"/>
  <c r="K30" i="8"/>
  <c r="K29" i="8"/>
  <c r="K28" i="8"/>
  <c r="K27" i="8"/>
  <c r="K26" i="8"/>
  <c r="K25" i="8"/>
  <c r="K24" i="8"/>
  <c r="K23" i="8"/>
  <c r="K32" i="8" s="1"/>
  <c r="I14" i="3" s="1"/>
  <c r="J21" i="8"/>
  <c r="I21" i="8"/>
  <c r="H21" i="8"/>
  <c r="G21" i="8"/>
  <c r="K20" i="8"/>
  <c r="K19" i="8"/>
  <c r="K18" i="8"/>
  <c r="K17" i="8"/>
  <c r="K16" i="8"/>
  <c r="K15" i="8"/>
  <c r="K14" i="8"/>
  <c r="K21" i="8" s="1"/>
  <c r="I13" i="3" s="1"/>
  <c r="I25" i="3" s="1"/>
  <c r="I45" i="3" s="1"/>
  <c r="D2" i="28" s="1"/>
  <c r="K3" i="8"/>
  <c r="A3" i="8"/>
  <c r="L3" i="7"/>
  <c r="A3" i="7"/>
  <c r="L3" i="33"/>
  <c r="A3" i="33"/>
  <c r="L3" i="35"/>
  <c r="A3" i="35"/>
  <c r="N32" i="19"/>
  <c r="K32" i="19"/>
  <c r="H32" i="19"/>
  <c r="G32" i="19"/>
  <c r="P31" i="19"/>
  <c r="Q31" i="19" s="1"/>
  <c r="P30" i="19"/>
  <c r="Q30" i="19" s="1"/>
  <c r="Q29" i="19"/>
  <c r="D17" i="28" s="1"/>
  <c r="P29" i="19"/>
  <c r="D20" i="28" s="1"/>
  <c r="Q28" i="19"/>
  <c r="Q27" i="19"/>
  <c r="O24" i="19"/>
  <c r="O32" i="19" s="1"/>
  <c r="N24" i="19"/>
  <c r="M24" i="19"/>
  <c r="M32" i="19" s="1"/>
  <c r="L24" i="19"/>
  <c r="L32" i="19" s="1"/>
  <c r="K24" i="19"/>
  <c r="J24" i="19"/>
  <c r="J39" i="4" s="1"/>
  <c r="I24" i="19"/>
  <c r="I32" i="19" s="1"/>
  <c r="H24" i="19"/>
  <c r="G24" i="19"/>
  <c r="P23" i="19"/>
  <c r="Q23" i="19" s="1"/>
  <c r="P22" i="19"/>
  <c r="Q22" i="19" s="1"/>
  <c r="Q21" i="19"/>
  <c r="D18" i="28" s="1"/>
  <c r="P21" i="19"/>
  <c r="D19" i="28" s="1"/>
  <c r="Q20" i="19"/>
  <c r="Q19" i="19"/>
  <c r="P18" i="19"/>
  <c r="Q18" i="19" s="1"/>
  <c r="Q2" i="19"/>
  <c r="A2" i="19"/>
  <c r="I43" i="6"/>
  <c r="E20" i="28" s="1"/>
  <c r="J42" i="6"/>
  <c r="J43" i="6" s="1"/>
  <c r="E19" i="28" s="1"/>
  <c r="I42" i="6"/>
  <c r="J35" i="6"/>
  <c r="I35" i="6"/>
  <c r="J3" i="6"/>
  <c r="A3" i="6"/>
  <c r="K53" i="5"/>
  <c r="J53" i="5"/>
  <c r="J28" i="5"/>
  <c r="J54" i="5" s="1"/>
  <c r="J58" i="5" s="1"/>
  <c r="K18" i="5"/>
  <c r="J18" i="5"/>
  <c r="K15" i="5"/>
  <c r="K28" i="5" s="1"/>
  <c r="K54" i="5" s="1"/>
  <c r="K58" i="5" s="1"/>
  <c r="J15" i="5"/>
  <c r="K3" i="5"/>
  <c r="A3" i="5"/>
  <c r="K41" i="4"/>
  <c r="J38" i="4"/>
  <c r="J37" i="4"/>
  <c r="I37" i="4"/>
  <c r="J36" i="4"/>
  <c r="I36" i="4"/>
  <c r="K34" i="4"/>
  <c r="K43" i="4" s="1"/>
  <c r="E4" i="28" s="1"/>
  <c r="J34" i="4"/>
  <c r="K3" i="4"/>
  <c r="A3" i="4"/>
  <c r="K25" i="3"/>
  <c r="K45" i="3" s="1"/>
  <c r="D4" i="28" s="1"/>
  <c r="J25" i="3"/>
  <c r="J45" i="3" s="1"/>
  <c r="D3" i="28" s="1"/>
  <c r="K3" i="3"/>
  <c r="A3" i="3"/>
  <c r="F3" i="21"/>
  <c r="A3" i="21"/>
  <c r="F3" i="23"/>
  <c r="A3" i="23"/>
  <c r="F3" i="22"/>
  <c r="A3" i="22"/>
  <c r="K62" i="20"/>
  <c r="A62" i="20"/>
  <c r="K3" i="20"/>
  <c r="A3" i="20"/>
  <c r="A67" i="1"/>
  <c r="J18" i="6" l="1"/>
  <c r="J44" i="6" s="1"/>
  <c r="E18" i="28" s="1"/>
  <c r="E15" i="28"/>
  <c r="E16" i="28"/>
  <c r="I18" i="6"/>
  <c r="I44" i="6" s="1"/>
  <c r="E17" i="28" s="1"/>
  <c r="I38" i="4"/>
  <c r="D16" i="28"/>
  <c r="J32" i="19"/>
  <c r="I39" i="4" s="1"/>
  <c r="P24" i="19"/>
  <c r="Q24" i="19" s="1"/>
  <c r="E6" i="28" s="1"/>
  <c r="D21" i="28" l="1"/>
  <c r="P32" i="19"/>
  <c r="J40" i="4"/>
  <c r="Q32" i="19"/>
  <c r="E5" i="28" s="1"/>
  <c r="E21" i="28" l="1"/>
  <c r="J41" i="4"/>
  <c r="I40" i="4"/>
  <c r="D22" i="28"/>
  <c r="D6" i="28" l="1"/>
  <c r="J43" i="4"/>
  <c r="E3" i="28" s="1"/>
  <c r="E22" i="28"/>
  <c r="I41" i="4"/>
  <c r="D5" i="28" l="1"/>
  <c r="I43" i="4"/>
  <c r="E2" i="28" s="1"/>
</calcChain>
</file>

<file path=xl/sharedStrings.xml><?xml version="1.0" encoding="utf-8"?>
<sst xmlns="http://schemas.openxmlformats.org/spreadsheetml/2006/main" count="673" uniqueCount="436">
  <si>
    <t>EXERCICE</t>
  </si>
  <si>
    <t>DÉNOMINATION SOCIALE</t>
  </si>
  <si>
    <t>NEQ</t>
  </si>
  <si>
    <t>NUMÉRO D'ENTREPRISE AU QUÉBEC</t>
  </si>
  <si>
    <t>ÉTAT ANNUEL</t>
  </si>
  <si>
    <t xml:space="preserve"> </t>
  </si>
  <si>
    <t>NOMBRE</t>
  </si>
  <si>
    <t>MONTANT</t>
  </si>
  <si>
    <t>(01)</t>
  </si>
  <si>
    <t>(02)</t>
  </si>
  <si>
    <t>(03)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</si>
  <si>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</si>
  <si>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</si>
  <si>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</si>
  <si>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</si>
  <si>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</si>
  <si>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</si>
  <si>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</si>
  <si>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</si>
  <si>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</si>
  <si>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</si>
  <si>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</si>
  <si>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(04)</t>
  </si>
  <si>
    <t>(05)</t>
  </si>
  <si>
    <t>21</t>
  </si>
  <si>
    <t>22</t>
  </si>
  <si>
    <t>23</t>
  </si>
  <si>
    <t>COURANT</t>
  </si>
  <si>
    <t>PRÉCÉDENT</t>
  </si>
  <si>
    <t>REVENUS</t>
  </si>
  <si>
    <t>DÉPENSES</t>
  </si>
  <si>
    <t xml:space="preserve">  </t>
  </si>
  <si>
    <t xml:space="preserve"> DÉNOMINATION SOCIALE</t>
  </si>
  <si>
    <t xml:space="preserve">TABLEAU 1 </t>
  </si>
  <si>
    <t>ACTIF</t>
  </si>
  <si>
    <t>CERTIFICATION DES ADMINISTRATEURS</t>
  </si>
  <si>
    <t>terminé à cette date.</t>
  </si>
  <si>
    <t>(fonction)</t>
  </si>
  <si>
    <t>Assermenté ou déclaré devant moi</t>
  </si>
  <si>
    <t>dans le district</t>
  </si>
  <si>
    <t>dans la province</t>
  </si>
  <si>
    <t>(Personne habilitée à recevoir le serment ou la déclaration)</t>
  </si>
  <si>
    <t>RAPPORT DE L'ACTUAIRE</t>
  </si>
  <si>
    <t>Certificat de l'actuaire *</t>
  </si>
  <si>
    <t>Nom et qualification professionnelle de l'actuaire</t>
  </si>
  <si>
    <t>Signature de l'actuaire</t>
  </si>
  <si>
    <t>Date de nomination</t>
  </si>
  <si>
    <t>*  Ce certificat doit également être incorporé au rapport de l'actuaire annexé au présent état.</t>
  </si>
  <si>
    <t>RENSEIGNEMENTS GÉNÉRAUX</t>
  </si>
  <si>
    <t>(nom)</t>
  </si>
  <si>
    <t xml:space="preserve"> 20</t>
  </si>
  <si>
    <t xml:space="preserve">Province de </t>
  </si>
  <si>
    <t xml:space="preserve">, district de </t>
  </si>
  <si>
    <t xml:space="preserve">Nous,  soussignés,  tous administrateurs de </t>
  </si>
  <si>
    <t xml:space="preserve">financière de la société au 31 décembre </t>
  </si>
  <si>
    <t>à</t>
  </si>
  <si>
    <t>de</t>
  </si>
  <si>
    <t xml:space="preserve">de </t>
  </si>
  <si>
    <t xml:space="preserve">jour de </t>
  </si>
  <si>
    <t xml:space="preserve">ce </t>
  </si>
  <si>
    <t>FORMULAIRE PRESCRIT PAR L'AUTORITÉ DES MARCHÉS FINANCIERS</t>
  </si>
  <si>
    <t xml:space="preserve">Conversion de devises </t>
  </si>
  <si>
    <t>EXERCICE                            COURANT</t>
  </si>
  <si>
    <t>EXERCICE                            PRÉCÉDENT</t>
  </si>
  <si>
    <t>Variation des gains et des pertes non réalisés :</t>
  </si>
  <si>
    <t>couverture de flux de trésorerie</t>
  </si>
  <si>
    <t>39</t>
  </si>
  <si>
    <t>(10)</t>
  </si>
  <si>
    <t>(15)</t>
  </si>
  <si>
    <t>(20)</t>
  </si>
  <si>
    <t>Coût amorti</t>
  </si>
  <si>
    <t>Bilan                     (1 + 5 + 10 + 15)</t>
  </si>
  <si>
    <t xml:space="preserve">Dépôts à terme et certificats de placement garanti </t>
  </si>
  <si>
    <t>Obligations et débentures</t>
  </si>
  <si>
    <t>Prêts hypothécaires</t>
  </si>
  <si>
    <t>Actions ordinaires et privilégiées</t>
  </si>
  <si>
    <t>Autres</t>
  </si>
  <si>
    <t>Juste valeur</t>
  </si>
  <si>
    <t>Détenus à des fins de transactions</t>
  </si>
  <si>
    <t>Option d'évaluation à la juste valeur</t>
  </si>
  <si>
    <t>Instruments dérivés désignés comme éléments de</t>
  </si>
  <si>
    <t>03103201</t>
  </si>
  <si>
    <t>03103202</t>
  </si>
  <si>
    <t>04102801</t>
  </si>
  <si>
    <t>04102802</t>
  </si>
  <si>
    <t>05202101</t>
  </si>
  <si>
    <t>05202102</t>
  </si>
  <si>
    <t>05203901</t>
  </si>
  <si>
    <t>05203902</t>
  </si>
  <si>
    <t>Instruments financiers dérivés</t>
  </si>
  <si>
    <t>Dépôts à terme et certificats de placement garanti</t>
  </si>
  <si>
    <t>Frais payés d'avance et reportés</t>
  </si>
  <si>
    <t>Autres débiteurs</t>
  </si>
  <si>
    <t>Actifs détenus pour la vente</t>
  </si>
  <si>
    <t>Actifs d'impôt exigible</t>
  </si>
  <si>
    <t>Actifs de réassurance</t>
  </si>
  <si>
    <t>Prestations à payer</t>
  </si>
  <si>
    <t>Découverts bancaires</t>
  </si>
  <si>
    <t>Passifs détenus pour la vente</t>
  </si>
  <si>
    <t>Passifs d'impôt exigible</t>
  </si>
  <si>
    <t>Gains (pertes) réalisés à la vente</t>
  </si>
  <si>
    <t>Gains (pertes) sur un actif/passif détenu à des fins de transaction</t>
  </si>
  <si>
    <t>Taxes, permis et droits</t>
  </si>
  <si>
    <t>Bénéfice net (perte nette)</t>
  </si>
  <si>
    <t>Primes cédées</t>
  </si>
  <si>
    <t>Primes nettes</t>
  </si>
  <si>
    <t>Revenus de placement net</t>
  </si>
  <si>
    <t>Normale</t>
  </si>
  <si>
    <t>Changement de base</t>
  </si>
  <si>
    <t>Commissions cédées</t>
  </si>
  <si>
    <t>Provision pour impôts sur les bénéfices</t>
  </si>
  <si>
    <t>Exigibles</t>
  </si>
  <si>
    <t>Différés</t>
  </si>
  <si>
    <t>Prêts</t>
  </si>
  <si>
    <t>Actions</t>
  </si>
  <si>
    <t>Reclassement des (gains) pertes dans les bénéfices</t>
  </si>
  <si>
    <t>Variation des gains et des pertes non réalisés</t>
  </si>
  <si>
    <t>Répercussion de la couverture</t>
  </si>
  <si>
    <t>Émission</t>
  </si>
  <si>
    <t>Remise en vigueur</t>
  </si>
  <si>
    <t>Augmentation</t>
  </si>
  <si>
    <t>Décès</t>
  </si>
  <si>
    <t>Déchéance</t>
  </si>
  <si>
    <t>Diminution</t>
  </si>
  <si>
    <t>Actifs d'impôt différé</t>
  </si>
  <si>
    <t>Autres passifs en vertu de contrats</t>
  </si>
  <si>
    <t>Variation brute des provisions des autres passifs en vertu de contrats</t>
  </si>
  <si>
    <t>COMPAGNIES D'ASSURANCE FUNÉRAIRE</t>
  </si>
  <si>
    <t>S-20</t>
  </si>
  <si>
    <t>Avances sur polices</t>
  </si>
  <si>
    <t>Primes dues et échues</t>
  </si>
  <si>
    <t>Primes perçues d'avance</t>
  </si>
  <si>
    <t>Total</t>
  </si>
  <si>
    <t>Provision pour valeurs de rachat de contrats en défaut</t>
  </si>
  <si>
    <t>Sommes empruntées incluant les intérêts courus</t>
  </si>
  <si>
    <t>Capital-actions</t>
  </si>
  <si>
    <t>Surplus d'apport</t>
  </si>
  <si>
    <t>Bénéfices non répartis</t>
  </si>
  <si>
    <t>03102301</t>
  </si>
  <si>
    <t>03102302</t>
  </si>
  <si>
    <t>en défaut</t>
  </si>
  <si>
    <t>Réclamations en vertu de contrats</t>
  </si>
  <si>
    <t>Réclamations cédées</t>
  </si>
  <si>
    <t>Commissions brutes</t>
  </si>
  <si>
    <t>Frais de perception</t>
  </si>
  <si>
    <t>Salaires et avantages sociaux</t>
  </si>
  <si>
    <t>Fournitures de bureau et papeterie</t>
  </si>
  <si>
    <t>Honoraires et services professionnels</t>
  </si>
  <si>
    <t>Loyer</t>
  </si>
  <si>
    <t>Amortissements</t>
  </si>
  <si>
    <t>Augmentation de la provision pour valeurs de rachat sur</t>
  </si>
  <si>
    <t>contrats en défaut</t>
  </si>
  <si>
    <t>Exercice</t>
  </si>
  <si>
    <t>ÉTAT DES VARIATIONS DES CAPITAUX PROPRES</t>
  </si>
  <si>
    <t>(12)</t>
  </si>
  <si>
    <t>(16)</t>
  </si>
  <si>
    <t>(32)</t>
  </si>
  <si>
    <t>(36)</t>
  </si>
  <si>
    <t>(60)</t>
  </si>
  <si>
    <t xml:space="preserve">Émission de capital-actions   </t>
  </si>
  <si>
    <t xml:space="preserve">Virement aux bénéfices non répartis  </t>
  </si>
  <si>
    <t>Variation des capitaux propres de l'exercice courant</t>
  </si>
  <si>
    <t>(50)</t>
  </si>
  <si>
    <t>(08)</t>
  </si>
  <si>
    <t>(24)</t>
  </si>
  <si>
    <t>(28)</t>
  </si>
  <si>
    <t>VIE ENTIÈRE</t>
  </si>
  <si>
    <t>TEMPORAIRE</t>
  </si>
  <si>
    <t>RELEVÉ DES POLICES EN VIGUEUR</t>
  </si>
  <si>
    <t>Au début de l'exercice</t>
  </si>
  <si>
    <t>Renouvellement</t>
  </si>
  <si>
    <t>Rachat</t>
  </si>
  <si>
    <t>Expiration</t>
  </si>
  <si>
    <t>Sous-total</t>
  </si>
  <si>
    <t>PROVISIONS</t>
  </si>
  <si>
    <t>PROVISIONS TECHNIQUES</t>
  </si>
  <si>
    <t>TECHNIQUES</t>
  </si>
  <si>
    <t>Acquittées</t>
  </si>
  <si>
    <t>Primes viagères</t>
  </si>
  <si>
    <t>Primes temporaires</t>
  </si>
  <si>
    <t>Primes uniques</t>
  </si>
  <si>
    <t xml:space="preserve">Aucune ligne ne doit être ajoutée à celles déjà existantes et aucun montant ne doit être inscrit entre deux lignes.  </t>
  </si>
  <si>
    <t>Cette directive s'applique pour toutes les pages du formulaire.</t>
  </si>
  <si>
    <t xml:space="preserve">* </t>
  </si>
  <si>
    <t>Doit être complété lorsque l'entité applique une méthode comptable de façon rétrospective ou effectue un retraitement rétrospectif des éléments de ses états financiers, ou lorsqu'elle procède à un reclassement des éléments dans ses états financiers tel qu'exigé par IAS 1 10(f).</t>
  </si>
  <si>
    <t>BILAN</t>
  </si>
  <si>
    <t>03102303</t>
  </si>
  <si>
    <t>05303020</t>
  </si>
  <si>
    <t>05303024</t>
  </si>
  <si>
    <t>05303036</t>
  </si>
  <si>
    <t>05304560</t>
  </si>
  <si>
    <t>05306520</t>
  </si>
  <si>
    <t>05306524</t>
  </si>
  <si>
    <t>05306528</t>
  </si>
  <si>
    <t>05306536</t>
  </si>
  <si>
    <t>05309960</t>
  </si>
  <si>
    <t>Placements de portefeuille :</t>
  </si>
  <si>
    <t>N.B. :</t>
  </si>
  <si>
    <t>Passifs d'impôt différé</t>
  </si>
  <si>
    <t>Diminution de la provision pour valeurs de rachat sur contrats</t>
  </si>
  <si>
    <t>Variation des provisions techniques et des autres passifs en vertu de</t>
  </si>
  <si>
    <t>Disponibles à la vente</t>
  </si>
  <si>
    <t>Vie entière :</t>
  </si>
  <si>
    <t>Vie temporaire :</t>
  </si>
  <si>
    <t>, ainsi que les résultats de son exploitation pour l'exercice</t>
  </si>
  <si>
    <t>En foi de quoi, nous avons signé :</t>
  </si>
  <si>
    <t>ÉTAT DES RÉSULTATS</t>
  </si>
  <si>
    <t>Encaisse et quasi-espèces</t>
  </si>
  <si>
    <t>Immobilisations corporelles</t>
  </si>
  <si>
    <t>Provisions techniques pour contrats d'assurance</t>
  </si>
  <si>
    <t xml:space="preserve">Total des placements de portefeuille </t>
  </si>
  <si>
    <t xml:space="preserve">Total de l'actif </t>
  </si>
  <si>
    <t>Comptes créditeurs</t>
  </si>
  <si>
    <t xml:space="preserve">Total du passif </t>
  </si>
  <si>
    <t>Total du passif et de l'avoir des actionnaires</t>
  </si>
  <si>
    <t>Primes brutes</t>
  </si>
  <si>
    <t>Total des revenus</t>
  </si>
  <si>
    <t>Total des dépenses</t>
  </si>
  <si>
    <t xml:space="preserve">Bénéfice avant impôt sur les bénéfices </t>
  </si>
  <si>
    <t>Variation brute des provisions techniques</t>
  </si>
  <si>
    <t>Dépenses d'intérêt et coûts de financement</t>
  </si>
  <si>
    <t>Autres placements</t>
  </si>
  <si>
    <t xml:space="preserve">Total </t>
  </si>
  <si>
    <t xml:space="preserve">À la fin de l'exercice </t>
  </si>
  <si>
    <t xml:space="preserve">Grand total </t>
  </si>
  <si>
    <t>PASSIF ET AVOIR DES ACTIONNAIRES</t>
  </si>
  <si>
    <t>Total de l'avoir des actionnaires</t>
  </si>
  <si>
    <t>Immeubles de placement</t>
  </si>
  <si>
    <t>contrats cédés</t>
  </si>
  <si>
    <t>Ce rapport doit être complété selon les directives du guide pour la préparation de l'état annuel.</t>
  </si>
  <si>
    <t>,       au 31 décembre</t>
  </si>
  <si>
    <t>Revenu de placement brut</t>
  </si>
  <si>
    <t>Total partiel des éléments susceptibles d’être reclassés ultérieurement dans le résultat net</t>
  </si>
  <si>
    <t>Éléments qui ne seront pas reclassés dans le résultat net :</t>
  </si>
  <si>
    <t>Excédent de réévaluation</t>
  </si>
  <si>
    <t>Part des autres éléments du résultat global attribuable aux filiales, sociétés associées et coentreprises</t>
  </si>
  <si>
    <t>Avantages du personnel</t>
  </si>
  <si>
    <t>Réévaluation des régimes de retraite à prestations déterminées</t>
  </si>
  <si>
    <t>Total partiel des éléments qui ne seront pas reclassés dans le résultat net</t>
  </si>
  <si>
    <t>19</t>
  </si>
  <si>
    <t>52</t>
  </si>
  <si>
    <t>Goodwill</t>
  </si>
  <si>
    <t>Régimes de retraite à prestations définies</t>
  </si>
  <si>
    <t>Immobilisations incorporelles</t>
  </si>
  <si>
    <t xml:space="preserve">Cumul des autres éléments du résultat global (perte) </t>
  </si>
  <si>
    <t>ÉTAT DU RÉSULTAT GLOBAL</t>
  </si>
  <si>
    <t>Total des autres éléments du résultat global (perte)</t>
  </si>
  <si>
    <t xml:space="preserve">Total du résultat global (perte) </t>
  </si>
  <si>
    <t>Cumul des autres éléments du résultat global (perte)</t>
  </si>
  <si>
    <t xml:space="preserve">Total du résultat global de l'exercice  </t>
  </si>
  <si>
    <t>Le rapport de l'auditeur doit être adressé à l'Autorité.</t>
  </si>
  <si>
    <t>RAPPORT DE L'AUDITEUR</t>
  </si>
  <si>
    <t>Doit être complété lorsque l'entité applique une méthode comptable de façon rétrospective ou effectue un retraitement rétrospectif des éléments de ses états financiers ou lorsqu'elle procède à un reclassement des éléments dans ses états financiers tel qu'exigé par IAS 1 10(f).</t>
  </si>
  <si>
    <t>1-</t>
  </si>
  <si>
    <t>2-</t>
  </si>
  <si>
    <t>3-</t>
  </si>
  <si>
    <t>4-</t>
  </si>
  <si>
    <t>5-</t>
  </si>
  <si>
    <t>Oui</t>
  </si>
  <si>
    <t>Non</t>
  </si>
  <si>
    <t>6-</t>
  </si>
  <si>
    <t>7-</t>
  </si>
  <si>
    <t>(1)</t>
  </si>
  <si>
    <t>(2)</t>
  </si>
  <si>
    <t>(3)</t>
  </si>
  <si>
    <t>Auditeur externe</t>
  </si>
  <si>
    <t>(6)</t>
  </si>
  <si>
    <t>(7)</t>
  </si>
  <si>
    <t>(4)</t>
  </si>
  <si>
    <t>(5)</t>
  </si>
  <si>
    <t>Titre</t>
  </si>
  <si>
    <t xml:space="preserve"> Nom</t>
  </si>
  <si>
    <t>Téléphone</t>
  </si>
  <si>
    <t>Courriel</t>
  </si>
  <si>
    <t>Actions détenues</t>
  </si>
  <si>
    <t xml:space="preserve"> Citoyenneté</t>
  </si>
  <si>
    <t>Président et chef de la direction</t>
  </si>
  <si>
    <t>Secrétaire et affaires juridiques</t>
  </si>
  <si>
    <t>Chef de la gestion des  risques</t>
  </si>
  <si>
    <t xml:space="preserve">Officier de la conformité </t>
  </si>
  <si>
    <t>Nom</t>
  </si>
  <si>
    <t>Profession</t>
  </si>
  <si>
    <t xml:space="preserve"> Adresse postale de la résidence</t>
  </si>
  <si>
    <t xml:space="preserve"> Actions détenues</t>
  </si>
  <si>
    <t>Citoyenneté</t>
  </si>
  <si>
    <t>Président du conseil d'administration</t>
  </si>
  <si>
    <t>Vice-président du conseil d'administration</t>
  </si>
  <si>
    <t>Comité</t>
  </si>
  <si>
    <t>Président</t>
  </si>
  <si>
    <t>Membres</t>
  </si>
  <si>
    <t>Comité exécutif</t>
  </si>
  <si>
    <t>Comité de gestion des risques</t>
  </si>
  <si>
    <t>Comité de vérification</t>
  </si>
  <si>
    <t>Comité de déontologie</t>
  </si>
  <si>
    <t>Comité de conformité</t>
  </si>
  <si>
    <t xml:space="preserve">Autres sous-comités </t>
  </si>
  <si>
    <t>Si l'espace est insuffisant, nous transmettre la liste contenant l'information demandée.</t>
  </si>
  <si>
    <t>Actuaire</t>
  </si>
  <si>
    <t>8-</t>
  </si>
  <si>
    <t>Adresse postale d'affaires</t>
  </si>
  <si>
    <t>Revenu de placements couru</t>
  </si>
  <si>
    <t>Autres éléments du cumul des AÉRG</t>
  </si>
  <si>
    <t>Total du cumul des AERG</t>
  </si>
  <si>
    <t>Total des capitaux propres</t>
  </si>
  <si>
    <t>Écart de réévalua-tion</t>
  </si>
  <si>
    <t>précédent</t>
  </si>
  <si>
    <r>
      <t>RENSEIGNEMENTS GÉNÉRAUX</t>
    </r>
    <r>
      <rPr>
        <i/>
        <sz val="11"/>
        <color indexed="8"/>
        <rFont val="Calibri"/>
        <family val="2"/>
      </rPr>
      <t xml:space="preserve"> (suite)</t>
    </r>
  </si>
  <si>
    <r>
      <t xml:space="preserve">Bénéfice net (perte nette) </t>
    </r>
    <r>
      <rPr>
        <b/>
        <strike/>
        <sz val="11"/>
        <rFont val="Calibri"/>
        <family val="2"/>
      </rPr>
      <t xml:space="preserve"> </t>
    </r>
  </si>
  <si>
    <r>
      <t xml:space="preserve">Solde au début de l'exercice précédent </t>
    </r>
    <r>
      <rPr>
        <sz val="11"/>
        <rFont val="Calibri"/>
        <family val="2"/>
      </rPr>
      <t xml:space="preserve"> </t>
    </r>
  </si>
  <si>
    <r>
      <t xml:space="preserve">Solde à la fin de l'exercice précédent  </t>
    </r>
    <r>
      <rPr>
        <sz val="11"/>
        <rFont val="Calibri"/>
        <family val="2"/>
      </rPr>
      <t xml:space="preserve"> </t>
    </r>
  </si>
  <si>
    <r>
      <t xml:space="preserve">Solde à la fin de l'exercice courant </t>
    </r>
    <r>
      <rPr>
        <sz val="11"/>
        <rFont val="Calibri"/>
        <family val="2"/>
      </rPr>
      <t xml:space="preserve">  </t>
    </r>
  </si>
  <si>
    <t>Dividendes</t>
  </si>
  <si>
    <r>
      <t xml:space="preserve">RENSEIGNEMENTS GÉNÉRAUX </t>
    </r>
    <r>
      <rPr>
        <i/>
        <sz val="11"/>
        <color indexed="8"/>
        <rFont val="Calibri"/>
        <family val="2"/>
      </rPr>
      <t>(suite)</t>
    </r>
  </si>
  <si>
    <t xml:space="preserve"> ADMINISTRATEURS</t>
  </si>
  <si>
    <t>COMITÉS</t>
  </si>
  <si>
    <t>HAUTE DIRECTION</t>
  </si>
  <si>
    <t>Dans l'affirmative, veuillez nous transmettre une copie des modifications et fournir un résumé de ces dernières ci-dessous.</t>
  </si>
  <si>
    <t>Si des changements sont survenus relativement à l'auditeur externe, l'assureur doit joindre une copie de la résolution du conseil d'administration pour sa nomination.</t>
  </si>
  <si>
    <t>Si des changements sont survenus relativement à l'actuaire, l'assureur doit joindre une copie de la résolution du conseil d'administration pour sa nomination.</t>
  </si>
  <si>
    <t xml:space="preserve">Siège social : </t>
  </si>
  <si>
    <t>Adresse :</t>
  </si>
  <si>
    <t xml:space="preserve">Téléphone : </t>
  </si>
  <si>
    <t xml:space="preserve">Télécopieur : </t>
  </si>
  <si>
    <t xml:space="preserve">Courriel : </t>
  </si>
  <si>
    <t>Site Web :</t>
  </si>
  <si>
    <t>Date de constitution en société :</t>
  </si>
  <si>
    <t>Date du début des affaires :</t>
  </si>
  <si>
    <t xml:space="preserve">Loi constitutive : </t>
  </si>
  <si>
    <t xml:space="preserve">Dirigeant désigné par la société pour les communications administratives courantes avec l'Autorité : </t>
  </si>
  <si>
    <t>Nom :</t>
  </si>
  <si>
    <t>Poste occupé :</t>
  </si>
  <si>
    <t>Ville :</t>
  </si>
  <si>
    <t>Province :</t>
  </si>
  <si>
    <t>Code postal :</t>
  </si>
  <si>
    <t>Courriel :</t>
  </si>
  <si>
    <t>Nom de la firme :</t>
  </si>
  <si>
    <t>Nom de l'associé responsable :</t>
  </si>
  <si>
    <t>Téléphone :</t>
  </si>
  <si>
    <t>Nom de l'actuaire :</t>
  </si>
  <si>
    <t>Responsable du dossier :</t>
  </si>
  <si>
    <t>Des modifications ont-elles été apportées à l'acte constitutif ou aux règlements de l'assureur dans la dernière année?</t>
  </si>
  <si>
    <r>
      <t>— 1.1 —</t>
    </r>
    <r>
      <rPr>
        <i/>
        <sz val="11"/>
        <color indexed="8"/>
        <rFont val="Calibri"/>
        <family val="2"/>
      </rPr>
      <t xml:space="preserve"> </t>
    </r>
  </si>
  <si>
    <r>
      <t xml:space="preserve">RENSEIGNEMENTS GÉNÉRAUX </t>
    </r>
    <r>
      <rPr>
        <i/>
        <sz val="11"/>
        <color indexed="8"/>
        <rFont val="Calibri"/>
        <family val="2"/>
      </rPr>
      <t>(suite)</t>
    </r>
  </si>
  <si>
    <r>
      <t xml:space="preserve">RENSEIGNEMENTS GÉNÉRAUX </t>
    </r>
    <r>
      <rPr>
        <i/>
        <sz val="11"/>
        <rFont val="Calibri"/>
        <family val="2"/>
      </rPr>
      <t>(suite)</t>
    </r>
  </si>
  <si>
    <t>Premier vice — président finance</t>
  </si>
  <si>
    <t xml:space="preserve">Chef — vérification interne </t>
  </si>
  <si>
    <t>TABLEAU 2</t>
  </si>
  <si>
    <t>Montants courus à l'égard des régimes de pension des employés (ne comprend pas les sommes de la ligne 58 ci-dessus)</t>
  </si>
  <si>
    <t>Avoir des actionnaires :</t>
  </si>
  <si>
    <t>TABLEAU 3</t>
  </si>
  <si>
    <t>Moins : Impôts et frais de placement</t>
  </si>
  <si>
    <t>—</t>
  </si>
  <si>
    <t>TABLEAU 8</t>
  </si>
  <si>
    <t>Autres éléments du résultat global (perte) :</t>
  </si>
  <si>
    <t>Éléments susceptibles d’être reclassés ultérieurement dans le résultat net :</t>
  </si>
  <si>
    <t>Instruments disponibles à la vente :</t>
  </si>
  <si>
    <t>TABLEAU 7</t>
  </si>
  <si>
    <t>Conversion des devises étrangères</t>
  </si>
  <si>
    <t>Instru-ments de couverture des flux de trésorerie</t>
  </si>
  <si>
    <t>Actifs financiers disponi-bles à la vente</t>
  </si>
  <si>
    <t>TABLEAU 5 — PLACEMENTS</t>
  </si>
  <si>
    <t>TABLEAU 6</t>
  </si>
  <si>
    <t xml:space="preserve">                    — 09 —</t>
  </si>
  <si>
    <t>À mon avis, le montant du passif des polices [net des sommes à recouvrer auprès des réassureurs] constitue une provision appropriée à l'égard de la totalité des obligations afférentes aux polices.  De plus, les résultats sont fidèlement présentés dans les états financiers.</t>
  </si>
  <si>
    <t>Fin</t>
  </si>
  <si>
    <t>ci-après appelée "la société", certifions que ces états financiers, y  compris les autres renseignements relatifs fournis ou devant être fournis pour en faire partie, présentent un exposé complet  et exact de la situation</t>
  </si>
  <si>
    <r>
      <t xml:space="preserve">Chaque assureur détenant un permis au Québec a l'obligation de maintenir à jour les documents et renseignements </t>
    </r>
    <r>
      <rPr>
        <sz val="11"/>
        <rFont val="Calibri"/>
        <family val="2"/>
      </rPr>
      <t>devant être fournis en vertu de ces articles.</t>
    </r>
  </si>
  <si>
    <t>La page suivante est la page 0120</t>
  </si>
  <si>
    <t>La page suivante est la page 0130</t>
  </si>
  <si>
    <t>La page suivante est la page 0140</t>
  </si>
  <si>
    <t>La page suivante est la page 0210</t>
  </si>
  <si>
    <t>La page suivante est la page 1000</t>
  </si>
  <si>
    <t>— 0100 —</t>
  </si>
  <si>
    <t>— 0120 —</t>
  </si>
  <si>
    <t>— 0130 —</t>
  </si>
  <si>
    <t>— 0140 —</t>
  </si>
  <si>
    <t>— 0210 —</t>
  </si>
  <si>
    <t>— 0310 —</t>
  </si>
  <si>
    <t>— 0410 —</t>
  </si>
  <si>
    <t>— 0520 —</t>
  </si>
  <si>
    <t>— 0530 —</t>
  </si>
  <si>
    <t>— 0600 —</t>
  </si>
  <si>
    <t>— 0710 —</t>
  </si>
  <si>
    <t>— 0810 —</t>
  </si>
  <si>
    <t>— 0900 —</t>
  </si>
  <si>
    <t>— 1000 —</t>
  </si>
  <si>
    <t>D'OUVERTURE *</t>
  </si>
  <si>
    <t>R #</t>
  </si>
  <si>
    <t>Description de la règle / Rule description</t>
  </si>
  <si>
    <t>Valeur obtenue du côté gauche de la formule / Left side equation value</t>
  </si>
  <si>
    <t>Valeur obtenue du côté droite de la formule / Right side equation value</t>
  </si>
  <si>
    <t>Résultat / Result</t>
  </si>
  <si>
    <t>A (Avertissement / Alert) - 
E (Erreur / Error)</t>
  </si>
  <si>
    <t>Message F</t>
  </si>
  <si>
    <t>Message E</t>
  </si>
  <si>
    <t>A</t>
  </si>
  <si>
    <t>Erreur</t>
  </si>
  <si>
    <t>Error</t>
  </si>
  <si>
    <t>05330028</t>
  </si>
  <si>
    <t>02103101=03102301</t>
  </si>
  <si>
    <t>02103102=03102302</t>
  </si>
  <si>
    <t>02103103=03102303</t>
  </si>
  <si>
    <t>03102201=05309960</t>
  </si>
  <si>
    <t>03102202=05304560</t>
  </si>
  <si>
    <t>05201201=05306536</t>
  </si>
  <si>
    <t>05201202=05303036</t>
  </si>
  <si>
    <t>05303060-05303050=04102802</t>
  </si>
  <si>
    <t>05306560=05203901</t>
  </si>
  <si>
    <t>05303060=05203902</t>
  </si>
  <si>
    <t>05303050=05202102</t>
  </si>
  <si>
    <t>05306550=05202101</t>
  </si>
  <si>
    <t>05304550=03103202</t>
  </si>
  <si>
    <t>05309950=03103201</t>
  </si>
  <si>
    <t>Référence cellule</t>
  </si>
  <si>
    <t>05200201+05200301+05200401+05200501=05306520</t>
  </si>
  <si>
    <t>05200202+05200302+05200402+05200502=05303020</t>
  </si>
  <si>
    <t>05200601+05200701=05306524</t>
  </si>
  <si>
    <t>05200602+05200702=05303024</t>
  </si>
  <si>
    <t>05200801+05200901=05306528</t>
  </si>
  <si>
    <t>(00)</t>
  </si>
  <si>
    <t>05200802+05200902=05303028</t>
  </si>
  <si>
    <t>05306560-05306550=04102801</t>
  </si>
  <si>
    <t>Actif au titre de droits d'utilisation</t>
  </si>
  <si>
    <t>Obligations locatives</t>
  </si>
  <si>
    <t>— 0550 —</t>
  </si>
  <si>
    <t>NOTES AUX ÉTATS FINANCIERS</t>
  </si>
  <si>
    <t>Insérer les notes aux états financiers en format PDF</t>
  </si>
  <si>
    <t>ÉTAT DES FLUX DE TRÉSORERIE</t>
  </si>
  <si>
    <t>— 0540 —</t>
  </si>
  <si>
    <t>Insérer l'état des flux de trésorerie en format PDF</t>
  </si>
  <si>
    <t>En vertu des articles 128 et 133 de la Loi sur les assureurs, RLRQ, c. A-32.1 (la "Loi"), l'Autorité requiert qu'un rapport qui présente l'état des provisions techniques (le "rapport de l'actuaire") ainsi qu'un certificat attestant cet état soient transmis à l'Autorité aux dates que celle-ci détermine. L'actuaire est celui qui a été chargé de ses fonctions par l'assureur conformément à l'article 115 de la Loi.</t>
  </si>
  <si>
    <t>J'ai évalué le passif des polices [et les sommes à recouvrer auprès des réassureurs] dans l'état de la situation financière de</t>
  </si>
  <si>
    <t>et sa variation dans l'état des résultats pour l'exercice clos à cette date, conformément à la pratique actuarielle reconnue au Canada, notamment en procédant à la sélection d'hypothèses et de méthodes d'évaluation appropriées.</t>
  </si>
  <si>
    <t>L'évaluation est conforme à la Loi sur les assureurs du Québec et son règlement d'application.</t>
  </si>
  <si>
    <r>
      <t xml:space="preserve">Les documents et renseignements de la présente section sont exigés en vertu des articles 137, 138 et 177 de la </t>
    </r>
    <r>
      <rPr>
        <i/>
        <sz val="11"/>
        <rFont val="Calibri"/>
        <family val="2"/>
      </rPr>
      <t>Loi sur les assureurs, RLRQ, c. A-32.1</t>
    </r>
    <r>
      <rPr>
        <sz val="11"/>
        <rFont val="Calibri"/>
        <family val="2"/>
      </rPr>
      <t> (la « Loi »).</t>
    </r>
  </si>
  <si>
    <t>(Révisé décembre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</si>
</sst>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_);\(#,##0\)"/>
    <numFmt numFmtId="165" formatCode="yyyy\/mm\/dd\ hh:mm"/>
    <numFmt numFmtId="166" formatCode="General_)"/>
    <numFmt numFmtId="167" formatCode="#,##0.00_);\(#,##0.00\)"/>
  </numFmts>
  <fonts count="33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8"/>
      <name val="Helv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trike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5999328592791528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00B0F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gray0625">
        <bgColor theme="0" tint="-4.992828150273141E-2"/>
      </patternFill>
    </fill>
    <fill>
      <patternFill patternType="gray0625"/>
    </fill>
    <fill>
      <patternFill patternType="solid">
        <fgColor theme="4" tint="0.7999206518753624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protection locked="0"/>
    </xf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166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2" fillId="0" borderId="0"/>
    <xf numFmtId="0" fontId="2" fillId="0" borderId="0"/>
  </cellStyleXfs>
  <cellXfs count="683">
    <xf numFmtId="0" fontId="0" fillId="0" borderId="0" xfId="0"/>
    <xf numFmtId="0" fontId="19" fillId="0" borderId="0" xfId="0" quotePrefix="1" applyFont="1" applyBorder="1" applyAlignment="1" applyProtection="1">
      <alignment horizontal="center"/>
    </xf>
    <xf numFmtId="0" fontId="11" fillId="5" borderId="46" xfId="0" applyFont="1" applyFill="1" applyBorder="1" applyAlignment="1" applyProtection="1">
      <alignment horizontal="left"/>
      <protection locked="0"/>
    </xf>
    <xf numFmtId="0" fontId="11" fillId="5" borderId="25" xfId="0" applyFont="1" applyFill="1" applyBorder="1" applyAlignment="1" applyProtection="1">
      <alignment horizontal="left"/>
      <protection locked="0"/>
    </xf>
    <xf numFmtId="0" fontId="11" fillId="5" borderId="46" xfId="0" applyFont="1" applyFill="1" applyBorder="1" applyAlignment="1" applyProtection="1">
      <alignment horizontal="left" vertical="top"/>
      <protection locked="0"/>
    </xf>
    <xf numFmtId="0" fontId="11" fillId="5" borderId="25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27" fillId="0" borderId="0" xfId="13" applyFont="1" applyBorder="1" applyAlignment="1" applyProtection="1">
      <alignment horizontal="center"/>
    </xf>
    <xf numFmtId="0" fontId="28" fillId="0" borderId="0" xfId="20" applyFont="1" applyBorder="1" applyAlignment="1" applyProtection="1">
      <alignment horizontal="center"/>
    </xf>
    <xf numFmtId="0" fontId="13" fillId="0" borderId="0" xfId="13" applyFont="1" applyBorder="1" applyAlignment="1" applyProtection="1">
      <alignment horizontal="center"/>
    </xf>
    <xf numFmtId="0" fontId="12" fillId="5" borderId="22" xfId="13" applyFont="1" applyFill="1" applyBorder="1" applyAlignment="1" applyProtection="1">
      <alignment horizontal="center"/>
      <protection locked="0"/>
    </xf>
    <xf numFmtId="49" fontId="27" fillId="5" borderId="1" xfId="13" applyNumberFormat="1" applyFont="1" applyFill="1" applyBorder="1" applyAlignment="1" applyProtection="1">
      <alignment horizontal="center"/>
      <protection locked="0"/>
    </xf>
    <xf numFmtId="0" fontId="26" fillId="0" borderId="0" xfId="2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165" fontId="26" fillId="0" borderId="0" xfId="13" applyNumberFormat="1" applyFont="1" applyBorder="1" applyAlignment="1" applyProtection="1">
      <alignment horizontal="center"/>
    </xf>
    <xf numFmtId="0" fontId="11" fillId="0" borderId="1" xfId="16" applyFont="1" applyFill="1" applyBorder="1" applyAlignment="1" applyProtection="1"/>
    <xf numFmtId="0" fontId="11" fillId="0" borderId="1" xfId="16" applyFont="1" applyFill="1" applyBorder="1" applyProtection="1"/>
    <xf numFmtId="0" fontId="11" fillId="0" borderId="0" xfId="16" applyFont="1" applyFill="1" applyBorder="1" applyProtection="1"/>
    <xf numFmtId="0" fontId="12" fillId="0" borderId="2" xfId="16" applyFont="1" applyFill="1" applyBorder="1" applyAlignment="1" applyProtection="1">
      <alignment horizontal="center"/>
    </xf>
    <xf numFmtId="0" fontId="12" fillId="0" borderId="2" xfId="16" quotePrefix="1" applyFont="1" applyFill="1" applyBorder="1" applyAlignment="1" applyProtection="1">
      <alignment horizontal="center"/>
    </xf>
    <xf numFmtId="0" fontId="12" fillId="0" borderId="3" xfId="16" quotePrefix="1" applyFont="1" applyFill="1" applyBorder="1" applyAlignment="1" applyProtection="1">
      <alignment horizontal="center"/>
    </xf>
    <xf numFmtId="0" fontId="11" fillId="0" borderId="0" xfId="16" applyFont="1" applyFill="1" applyBorder="1" applyAlignment="1" applyProtection="1">
      <alignment horizontal="left"/>
    </xf>
    <xf numFmtId="0" fontId="11" fillId="0" borderId="0" xfId="16" applyFont="1" applyFill="1" applyBorder="1" applyAlignment="1" applyProtection="1">
      <alignment horizontal="center"/>
    </xf>
    <xf numFmtId="164" fontId="11" fillId="0" borderId="0" xfId="14" applyNumberFormat="1" applyFont="1" applyFill="1" applyBorder="1" applyAlignment="1" applyProtection="1">
      <alignment horizontal="right"/>
    </xf>
    <xf numFmtId="0" fontId="14" fillId="0" borderId="0" xfId="13" applyFont="1" applyBorder="1" applyProtection="1"/>
    <xf numFmtId="0" fontId="11" fillId="0" borderId="0" xfId="11" applyFont="1" applyFill="1" applyBorder="1" applyAlignment="1" applyProtection="1"/>
    <xf numFmtId="0" fontId="12" fillId="0" borderId="0" xfId="11" applyFont="1" applyFill="1" applyBorder="1" applyAlignment="1" applyProtection="1"/>
    <xf numFmtId="0" fontId="11" fillId="0" borderId="0" xfId="0" applyFont="1" applyFill="1" applyBorder="1"/>
    <xf numFmtId="0" fontId="11" fillId="0" borderId="1" xfId="14" applyFont="1" applyFill="1" applyBorder="1" applyAlignment="1" applyProtection="1"/>
    <xf numFmtId="0" fontId="12" fillId="0" borderId="1" xfId="14" applyFont="1" applyFill="1" applyBorder="1" applyAlignment="1" applyProtection="1">
      <alignment horizontal="left"/>
    </xf>
    <xf numFmtId="0" fontId="11" fillId="0" borderId="4" xfId="14" applyFont="1" applyBorder="1" applyProtection="1"/>
    <xf numFmtId="0" fontId="12" fillId="0" borderId="5" xfId="14" applyFont="1" applyFill="1" applyBorder="1" applyAlignment="1" applyProtection="1">
      <alignment horizontal="center"/>
    </xf>
    <xf numFmtId="0" fontId="12" fillId="0" borderId="4" xfId="14" applyFont="1" applyFill="1" applyBorder="1" applyAlignment="1" applyProtection="1">
      <alignment horizontal="center"/>
    </xf>
    <xf numFmtId="0" fontId="11" fillId="0" borderId="6" xfId="14" applyFont="1" applyFill="1" applyBorder="1" applyAlignment="1" applyProtection="1">
      <alignment horizontal="left"/>
    </xf>
    <xf numFmtId="0" fontId="11" fillId="0" borderId="6" xfId="14" applyFont="1" applyFill="1" applyBorder="1" applyProtection="1"/>
    <xf numFmtId="0" fontId="12" fillId="0" borderId="6" xfId="14" applyNumberFormat="1" applyFont="1" applyFill="1" applyBorder="1" applyAlignment="1" applyProtection="1">
      <alignment horizontal="left"/>
    </xf>
    <xf numFmtId="0" fontId="12" fillId="0" borderId="6" xfId="14" applyFont="1" applyFill="1" applyBorder="1" applyAlignment="1" applyProtection="1">
      <alignment horizontal="left"/>
    </xf>
    <xf numFmtId="0" fontId="11" fillId="0" borderId="1" xfId="15" applyFont="1" applyFill="1" applyBorder="1" applyAlignment="1" applyProtection="1"/>
    <xf numFmtId="0" fontId="11" fillId="0" borderId="1" xfId="15" applyFont="1" applyFill="1" applyBorder="1" applyProtection="1"/>
    <xf numFmtId="0" fontId="11" fillId="0" borderId="4" xfId="15" applyFont="1" applyBorder="1" applyProtection="1"/>
    <xf numFmtId="0" fontId="12" fillId="0" borderId="5" xfId="15" applyFont="1" applyFill="1" applyBorder="1" applyAlignment="1" applyProtection="1">
      <alignment horizontal="center"/>
    </xf>
    <xf numFmtId="0" fontId="12" fillId="0" borderId="4" xfId="15" applyFont="1" applyFill="1" applyBorder="1" applyAlignment="1" applyProtection="1">
      <alignment horizontal="center"/>
    </xf>
    <xf numFmtId="0" fontId="11" fillId="0" borderId="6" xfId="15" applyFont="1" applyFill="1" applyBorder="1" applyAlignment="1" applyProtection="1">
      <alignment horizontal="left"/>
    </xf>
    <xf numFmtId="0" fontId="11" fillId="0" borderId="6" xfId="15" applyFont="1" applyFill="1" applyBorder="1" applyProtection="1"/>
    <xf numFmtId="0" fontId="12" fillId="0" borderId="6" xfId="15" applyNumberFormat="1" applyFont="1" applyFill="1" applyBorder="1" applyAlignment="1" applyProtection="1">
      <alignment horizontal="left"/>
    </xf>
    <xf numFmtId="0" fontId="12" fillId="0" borderId="6" xfId="15" applyFont="1" applyFill="1" applyBorder="1" applyProtection="1"/>
    <xf numFmtId="0" fontId="12" fillId="0" borderId="7" xfId="15" applyFont="1" applyFill="1" applyBorder="1" applyAlignment="1" applyProtection="1">
      <alignment horizontal="left"/>
    </xf>
    <xf numFmtId="0" fontId="11" fillId="0" borderId="7" xfId="15" applyFont="1" applyFill="1" applyBorder="1" applyProtection="1"/>
    <xf numFmtId="0" fontId="12" fillId="0" borderId="6" xfId="15" applyFont="1" applyFill="1" applyBorder="1" applyAlignment="1" applyProtection="1">
      <alignment horizontal="left"/>
    </xf>
    <xf numFmtId="0" fontId="12" fillId="0" borderId="7" xfId="15" applyFont="1" applyBorder="1" applyAlignment="1" applyProtection="1">
      <alignment horizontal="left"/>
    </xf>
    <xf numFmtId="0" fontId="12" fillId="0" borderId="7" xfId="15" applyFont="1" applyBorder="1" applyProtection="1"/>
    <xf numFmtId="0" fontId="12" fillId="0" borderId="8" xfId="15" applyFont="1" applyFill="1" applyBorder="1" applyAlignment="1" applyProtection="1">
      <alignment horizontal="center"/>
    </xf>
    <xf numFmtId="164" fontId="11" fillId="0" borderId="5" xfId="15" applyNumberFormat="1" applyFont="1" applyFill="1" applyBorder="1" applyAlignment="1" applyProtection="1">
      <alignment horizontal="right"/>
    </xf>
    <xf numFmtId="0" fontId="12" fillId="0" borderId="6" xfId="15" applyNumberFormat="1" applyFont="1" applyBorder="1" applyAlignment="1" applyProtection="1">
      <alignment horizontal="left"/>
    </xf>
    <xf numFmtId="0" fontId="12" fillId="0" borderId="6" xfId="15" applyFont="1" applyBorder="1" applyProtection="1"/>
    <xf numFmtId="0" fontId="11" fillId="0" borderId="4" xfId="16" applyFont="1" applyBorder="1" applyProtection="1"/>
    <xf numFmtId="0" fontId="12" fillId="0" borderId="5" xfId="16" applyFont="1" applyFill="1" applyBorder="1" applyAlignment="1" applyProtection="1">
      <alignment horizontal="center"/>
    </xf>
    <xf numFmtId="0" fontId="12" fillId="0" borderId="4" xfId="16" applyFont="1" applyFill="1" applyBorder="1" applyAlignment="1" applyProtection="1">
      <alignment horizontal="center"/>
    </xf>
    <xf numFmtId="0" fontId="11" fillId="0" borderId="6" xfId="16" applyFont="1" applyFill="1" applyBorder="1" applyAlignment="1" applyProtection="1">
      <alignment horizontal="left"/>
    </xf>
    <xf numFmtId="0" fontId="11" fillId="0" borderId="6" xfId="16" applyFont="1" applyFill="1" applyBorder="1" applyProtection="1"/>
    <xf numFmtId="0" fontId="11" fillId="0" borderId="9" xfId="16" applyFont="1" applyFill="1" applyBorder="1" applyAlignment="1" applyProtection="1">
      <alignment horizontal="left"/>
    </xf>
    <xf numFmtId="0" fontId="11" fillId="0" borderId="9" xfId="16" applyFont="1" applyFill="1" applyBorder="1" applyProtection="1"/>
    <xf numFmtId="0" fontId="11" fillId="0" borderId="7" xfId="16" applyFont="1" applyFill="1" applyBorder="1" applyAlignment="1" applyProtection="1">
      <alignment horizontal="left"/>
    </xf>
    <xf numFmtId="0" fontId="11" fillId="0" borderId="7" xfId="16" applyFont="1" applyFill="1" applyBorder="1" applyProtection="1"/>
    <xf numFmtId="0" fontId="11" fillId="0" borderId="6" xfId="16" applyFont="1" applyFill="1" applyBorder="1" applyAlignment="1" applyProtection="1">
      <alignment horizontal="left" indent="2"/>
    </xf>
    <xf numFmtId="0" fontId="12" fillId="0" borderId="9" xfId="16" applyFont="1" applyFill="1" applyBorder="1" applyProtection="1"/>
    <xf numFmtId="0" fontId="12" fillId="0" borderId="7" xfId="16" applyFont="1" applyFill="1" applyBorder="1" applyAlignment="1" applyProtection="1">
      <alignment horizontal="left"/>
    </xf>
    <xf numFmtId="0" fontId="11" fillId="0" borderId="8" xfId="16" applyFont="1" applyFill="1" applyBorder="1" applyAlignment="1" applyProtection="1">
      <alignment horizontal="center"/>
    </xf>
    <xf numFmtId="0" fontId="11" fillId="0" borderId="4" xfId="16" applyFont="1" applyFill="1" applyBorder="1" applyAlignment="1" applyProtection="1">
      <alignment horizontal="center"/>
    </xf>
    <xf numFmtId="164" fontId="11" fillId="0" borderId="5" xfId="14" applyNumberFormat="1" applyFont="1" applyFill="1" applyBorder="1" applyAlignment="1" applyProtection="1">
      <alignment horizontal="right"/>
    </xf>
    <xf numFmtId="164" fontId="11" fillId="0" borderId="5" xfId="16" applyNumberFormat="1" applyFont="1" applyFill="1" applyBorder="1" applyAlignment="1" applyProtection="1">
      <alignment horizontal="right"/>
    </xf>
    <xf numFmtId="0" fontId="11" fillId="0" borderId="0" xfId="17" applyFont="1" applyFill="1" applyBorder="1" applyAlignment="1" applyProtection="1">
      <alignment horizontal="center"/>
    </xf>
    <xf numFmtId="0" fontId="11" fillId="0" borderId="9" xfId="16" applyFont="1" applyFill="1" applyBorder="1" applyAlignment="1" applyProtection="1">
      <alignment horizontal="left" indent="2"/>
    </xf>
    <xf numFmtId="0" fontId="12" fillId="0" borderId="9" xfId="16" applyNumberFormat="1" applyFont="1" applyFill="1" applyBorder="1" applyAlignment="1" applyProtection="1">
      <alignment horizontal="left"/>
    </xf>
    <xf numFmtId="0" fontId="11" fillId="0" borderId="1" xfId="9" applyFont="1" applyFill="1" applyBorder="1" applyAlignment="1" applyProtection="1"/>
    <xf numFmtId="0" fontId="12" fillId="0" borderId="1" xfId="9" applyFont="1" applyFill="1" applyBorder="1" applyAlignment="1" applyProtection="1"/>
    <xf numFmtId="0" fontId="11" fillId="0" borderId="0" xfId="9" applyFont="1" applyBorder="1" applyAlignment="1" applyProtection="1">
      <alignment horizontal="centerContinuous"/>
    </xf>
    <xf numFmtId="0" fontId="11" fillId="0" borderId="0" xfId="9" applyFont="1" applyBorder="1" applyAlignment="1" applyProtection="1"/>
    <xf numFmtId="49" fontId="11" fillId="0" borderId="0" xfId="9" applyNumberFormat="1" applyFont="1" applyBorder="1" applyAlignment="1" applyProtection="1"/>
    <xf numFmtId="3" fontId="11" fillId="0" borderId="1" xfId="9" applyNumberFormat="1" applyFont="1" applyFill="1" applyBorder="1" applyAlignment="1" applyProtection="1"/>
    <xf numFmtId="0" fontId="11" fillId="0" borderId="10" xfId="9" applyFont="1" applyBorder="1" applyAlignment="1" applyProtection="1"/>
    <xf numFmtId="0" fontId="12" fillId="0" borderId="6" xfId="9" applyFont="1" applyBorder="1" applyAlignment="1" applyProtection="1">
      <alignment horizontal="left"/>
    </xf>
    <xf numFmtId="0" fontId="11" fillId="0" borderId="6" xfId="9" applyFont="1" applyBorder="1" applyAlignment="1" applyProtection="1"/>
    <xf numFmtId="0" fontId="11" fillId="0" borderId="10" xfId="9" applyFont="1" applyBorder="1" applyAlignment="1" applyProtection="1">
      <alignment horizontal="right"/>
    </xf>
    <xf numFmtId="0" fontId="11" fillId="0" borderId="10" xfId="9" applyFont="1" applyBorder="1" applyAlignment="1" applyProtection="1">
      <alignment horizontal="left"/>
    </xf>
    <xf numFmtId="0" fontId="11" fillId="0" borderId="11" xfId="9" applyFont="1" applyBorder="1" applyAlignment="1" applyProtection="1"/>
    <xf numFmtId="0" fontId="11" fillId="0" borderId="11" xfId="9" applyFont="1" applyBorder="1" applyAlignment="1" applyProtection="1">
      <alignment horizontal="left"/>
    </xf>
    <xf numFmtId="0" fontId="11" fillId="0" borderId="11" xfId="9" applyFont="1" applyBorder="1" applyAlignment="1" applyProtection="1">
      <alignment horizontal="right"/>
    </xf>
    <xf numFmtId="166" fontId="11" fillId="0" borderId="10" xfId="10" applyFont="1" applyBorder="1" applyAlignment="1" applyProtection="1">
      <alignment wrapText="1"/>
    </xf>
    <xf numFmtId="0" fontId="12" fillId="0" borderId="11" xfId="9" applyFont="1" applyBorder="1" applyAlignment="1" applyProtection="1"/>
    <xf numFmtId="49" fontId="11" fillId="0" borderId="12" xfId="9" applyNumberFormat="1" applyFont="1" applyFill="1" applyBorder="1" applyAlignment="1" applyProtection="1">
      <alignment horizontal="center"/>
    </xf>
    <xf numFmtId="0" fontId="12" fillId="0" borderId="10" xfId="9" applyFont="1" applyFill="1" applyBorder="1" applyAlignment="1" applyProtection="1"/>
    <xf numFmtId="0" fontId="12" fillId="0" borderId="11" xfId="9" applyFont="1" applyFill="1" applyBorder="1" applyAlignment="1" applyProtection="1"/>
    <xf numFmtId="0" fontId="11" fillId="0" borderId="11" xfId="9" applyFont="1" applyFill="1" applyBorder="1" applyAlignment="1" applyProtection="1"/>
    <xf numFmtId="0" fontId="11" fillId="0" borderId="10" xfId="9" applyFont="1" applyFill="1" applyBorder="1" applyAlignment="1" applyProtection="1"/>
    <xf numFmtId="0" fontId="11" fillId="0" borderId="11" xfId="0" applyFont="1" applyFill="1" applyBorder="1"/>
    <xf numFmtId="0" fontId="11" fillId="0" borderId="10" xfId="0" applyFont="1" applyFill="1" applyBorder="1"/>
    <xf numFmtId="0" fontId="12" fillId="0" borderId="11" xfId="9" applyFont="1" applyFill="1" applyBorder="1" applyAlignment="1" applyProtection="1">
      <alignment horizontal="left"/>
    </xf>
    <xf numFmtId="0" fontId="11" fillId="0" borderId="10" xfId="9" quotePrefix="1" applyFont="1" applyFill="1" applyBorder="1" applyAlignment="1" applyProtection="1">
      <alignment horizontal="left"/>
    </xf>
    <xf numFmtId="0" fontId="11" fillId="0" borderId="0" xfId="9" applyFont="1" applyFill="1" applyBorder="1" applyAlignment="1" applyProtection="1">
      <alignment horizontal="centerContinuous"/>
    </xf>
    <xf numFmtId="0" fontId="11" fillId="0" borderId="0" xfId="9" applyFont="1" applyFill="1" applyBorder="1" applyAlignment="1" applyProtection="1">
      <alignment horizontal="center"/>
    </xf>
    <xf numFmtId="3" fontId="11" fillId="0" borderId="0" xfId="9" applyNumberFormat="1" applyFont="1" applyFill="1" applyBorder="1" applyAlignment="1" applyProtection="1">
      <alignment horizontal="center"/>
    </xf>
    <xf numFmtId="49" fontId="12" fillId="0" borderId="0" xfId="9" quotePrefix="1" applyNumberFormat="1" applyFont="1" applyFill="1" applyBorder="1" applyAlignment="1" applyProtection="1"/>
    <xf numFmtId="3" fontId="11" fillId="0" borderId="0" xfId="9" quotePrefix="1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Border="1" applyAlignment="1" applyProtection="1"/>
    <xf numFmtId="166" fontId="11" fillId="0" borderId="0" xfId="0" applyNumberFormat="1" applyFont="1" applyFill="1" applyBorder="1" applyProtection="1"/>
    <xf numFmtId="166" fontId="11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Protection="1"/>
    <xf numFmtId="166" fontId="12" fillId="0" borderId="13" xfId="0" applyNumberFormat="1" applyFont="1" applyFill="1" applyBorder="1" applyAlignment="1" applyProtection="1">
      <alignment horizontal="center"/>
    </xf>
    <xf numFmtId="166" fontId="12" fillId="0" borderId="2" xfId="0" quotePrefix="1" applyNumberFormat="1" applyFont="1" applyFill="1" applyBorder="1" applyAlignment="1" applyProtection="1">
      <alignment horizontal="center"/>
    </xf>
    <xf numFmtId="166" fontId="12" fillId="0" borderId="13" xfId="0" quotePrefix="1" applyNumberFormat="1" applyFont="1" applyFill="1" applyBorder="1" applyAlignment="1" applyProtection="1">
      <alignment horizontal="center"/>
    </xf>
    <xf numFmtId="166" fontId="12" fillId="0" borderId="14" xfId="0" applyNumberFormat="1" applyFont="1" applyFill="1" applyBorder="1" applyProtection="1"/>
    <xf numFmtId="166" fontId="11" fillId="0" borderId="10" xfId="0" applyNumberFormat="1" applyFont="1" applyFill="1" applyBorder="1" applyProtection="1"/>
    <xf numFmtId="166" fontId="11" fillId="0" borderId="15" xfId="0" applyNumberFormat="1" applyFont="1" applyFill="1" applyBorder="1" applyProtection="1"/>
    <xf numFmtId="166" fontId="11" fillId="0" borderId="11" xfId="0" applyNumberFormat="1" applyFont="1" applyFill="1" applyBorder="1" applyProtection="1"/>
    <xf numFmtId="166" fontId="12" fillId="0" borderId="15" xfId="0" applyNumberFormat="1" applyFont="1" applyFill="1" applyBorder="1" applyProtection="1"/>
    <xf numFmtId="164" fontId="11" fillId="0" borderId="13" xfId="0" applyNumberFormat="1" applyFont="1" applyFill="1" applyBorder="1" applyProtection="1"/>
    <xf numFmtId="166" fontId="11" fillId="0" borderId="14" xfId="0" applyNumberFormat="1" applyFont="1" applyFill="1" applyBorder="1" applyProtection="1"/>
    <xf numFmtId="166" fontId="12" fillId="0" borderId="16" xfId="0" applyNumberFormat="1" applyFont="1" applyFill="1" applyBorder="1" applyProtection="1"/>
    <xf numFmtId="166" fontId="11" fillId="0" borderId="17" xfId="0" applyNumberFormat="1" applyFont="1" applyFill="1" applyBorder="1" applyProtection="1"/>
    <xf numFmtId="0" fontId="11" fillId="0" borderId="0" xfId="20" applyFont="1" applyFill="1" applyBorder="1" applyProtection="1"/>
    <xf numFmtId="0" fontId="11" fillId="0" borderId="1" xfId="18" applyFont="1" applyFill="1" applyBorder="1" applyAlignment="1" applyProtection="1"/>
    <xf numFmtId="0" fontId="11" fillId="0" borderId="1" xfId="18" applyFont="1" applyFill="1" applyBorder="1" applyProtection="1"/>
    <xf numFmtId="0" fontId="12" fillId="0" borderId="5" xfId="18" applyFont="1" applyFill="1" applyBorder="1" applyAlignment="1" applyProtection="1">
      <alignment horizontal="center"/>
    </xf>
    <xf numFmtId="0" fontId="12" fillId="0" borderId="6" xfId="18" applyFont="1" applyFill="1" applyBorder="1" applyAlignment="1" applyProtection="1">
      <alignment horizontal="left"/>
    </xf>
    <xf numFmtId="0" fontId="12" fillId="0" borderId="6" xfId="18" applyFont="1" applyFill="1" applyBorder="1" applyProtection="1"/>
    <xf numFmtId="0" fontId="11" fillId="0" borderId="6" xfId="18" applyFont="1" applyFill="1" applyBorder="1" applyAlignment="1" applyProtection="1">
      <alignment horizontal="left"/>
    </xf>
    <xf numFmtId="0" fontId="11" fillId="0" borderId="6" xfId="18" applyFont="1" applyFill="1" applyBorder="1" applyProtection="1"/>
    <xf numFmtId="0" fontId="11" fillId="0" borderId="18" xfId="19" applyFont="1" applyFill="1" applyBorder="1" applyAlignment="1" applyProtection="1">
      <alignment horizontal="centerContinuous"/>
    </xf>
    <xf numFmtId="0" fontId="11" fillId="0" borderId="0" xfId="19" applyFont="1" applyFill="1" applyBorder="1" applyAlignment="1" applyProtection="1">
      <alignment horizontal="centerContinuous"/>
    </xf>
    <xf numFmtId="0" fontId="12" fillId="0" borderId="13" xfId="19" applyFont="1" applyFill="1" applyBorder="1" applyAlignment="1" applyProtection="1">
      <alignment horizontal="center"/>
    </xf>
    <xf numFmtId="0" fontId="12" fillId="0" borderId="19" xfId="18" applyFont="1" applyFill="1" applyBorder="1" applyAlignment="1" applyProtection="1">
      <alignment horizontal="center"/>
    </xf>
    <xf numFmtId="0" fontId="12" fillId="0" borderId="18" xfId="19" applyFont="1" applyFill="1" applyBorder="1" applyAlignment="1" applyProtection="1">
      <alignment horizontal="centerContinuous"/>
    </xf>
    <xf numFmtId="0" fontId="11" fillId="0" borderId="13" xfId="19" applyFont="1" applyFill="1" applyBorder="1" applyAlignment="1" applyProtection="1">
      <alignment horizontal="centerContinuous"/>
    </xf>
    <xf numFmtId="0" fontId="12" fillId="0" borderId="20" xfId="19" applyFont="1" applyFill="1" applyBorder="1" applyAlignment="1" applyProtection="1">
      <alignment horizontal="centerContinuous"/>
    </xf>
    <xf numFmtId="0" fontId="11" fillId="0" borderId="3" xfId="19" applyFont="1" applyFill="1" applyBorder="1" applyProtection="1"/>
    <xf numFmtId="0" fontId="11" fillId="0" borderId="1" xfId="19" applyFont="1" applyFill="1" applyBorder="1" applyProtection="1"/>
    <xf numFmtId="49" fontId="12" fillId="0" borderId="3" xfId="19" applyNumberFormat="1" applyFont="1" applyFill="1" applyBorder="1" applyAlignment="1" applyProtection="1">
      <alignment horizontal="center"/>
    </xf>
    <xf numFmtId="49" fontId="12" fillId="0" borderId="3" xfId="19" applyNumberFormat="1" applyFont="1" applyFill="1" applyBorder="1" applyAlignment="1" applyProtection="1">
      <alignment horizontal="centerContinuous"/>
    </xf>
    <xf numFmtId="49" fontId="12" fillId="0" borderId="2" xfId="19" applyNumberFormat="1" applyFont="1" applyFill="1" applyBorder="1" applyAlignment="1" applyProtection="1">
      <alignment horizontal="centerContinuous"/>
    </xf>
    <xf numFmtId="0" fontId="12" fillId="0" borderId="18" xfId="19" applyNumberFormat="1" applyFont="1" applyFill="1" applyBorder="1" applyAlignment="1" applyProtection="1">
      <alignment horizontal="left"/>
    </xf>
    <xf numFmtId="0" fontId="11" fillId="0" borderId="13" xfId="19" applyFont="1" applyFill="1" applyBorder="1" applyProtection="1"/>
    <xf numFmtId="0" fontId="11" fillId="0" borderId="14" xfId="19" applyFont="1" applyFill="1" applyBorder="1" applyAlignment="1" applyProtection="1">
      <alignment horizontal="left"/>
    </xf>
    <xf numFmtId="0" fontId="11" fillId="0" borderId="10" xfId="19" applyFont="1" applyFill="1" applyBorder="1" applyProtection="1"/>
    <xf numFmtId="0" fontId="12" fillId="0" borderId="15" xfId="19" applyFont="1" applyFill="1" applyBorder="1" applyAlignment="1" applyProtection="1">
      <alignment horizontal="left"/>
    </xf>
    <xf numFmtId="0" fontId="12" fillId="0" borderId="11" xfId="19" applyFont="1" applyFill="1" applyBorder="1" applyProtection="1"/>
    <xf numFmtId="0" fontId="11" fillId="0" borderId="0" xfId="19" applyFont="1" applyFill="1" applyBorder="1" applyProtection="1"/>
    <xf numFmtId="0" fontId="12" fillId="0" borderId="14" xfId="19" applyFont="1" applyFill="1" applyBorder="1" applyAlignment="1" applyProtection="1">
      <alignment horizontal="left"/>
    </xf>
    <xf numFmtId="0" fontId="12" fillId="0" borderId="10" xfId="19" applyFont="1" applyFill="1" applyBorder="1" applyProtection="1"/>
    <xf numFmtId="0" fontId="12" fillId="0" borderId="3" xfId="19" applyFont="1" applyFill="1" applyBorder="1" applyAlignment="1" applyProtection="1">
      <alignment horizontal="left"/>
    </xf>
    <xf numFmtId="0" fontId="12" fillId="0" borderId="1" xfId="19" applyFont="1" applyFill="1" applyBorder="1" applyProtection="1"/>
    <xf numFmtId="0" fontId="11" fillId="0" borderId="1" xfId="20" applyFont="1" applyFill="1" applyBorder="1" applyAlignment="1" applyProtection="1"/>
    <xf numFmtId="0" fontId="11" fillId="0" borderId="1" xfId="20" applyFont="1" applyFill="1" applyBorder="1" applyProtection="1"/>
    <xf numFmtId="0" fontId="11" fillId="0" borderId="0" xfId="20" applyFont="1" applyFill="1" applyBorder="1" applyAlignment="1" applyProtection="1">
      <alignment horizontal="left"/>
    </xf>
    <xf numFmtId="2" fontId="11" fillId="0" borderId="0" xfId="20" applyNumberFormat="1" applyFont="1" applyFill="1" applyBorder="1" applyAlignment="1" applyProtection="1">
      <alignment horizontal="center"/>
    </xf>
    <xf numFmtId="0" fontId="11" fillId="0" borderId="0" xfId="20" applyFont="1" applyFill="1" applyBorder="1" applyAlignment="1" applyProtection="1">
      <alignment horizontal="centerContinuous"/>
    </xf>
    <xf numFmtId="0" fontId="11" fillId="0" borderId="1" xfId="11" applyFont="1" applyFill="1" applyBorder="1" applyAlignment="1" applyProtection="1"/>
    <xf numFmtId="0" fontId="11" fillId="0" borderId="1" xfId="11" applyFont="1" applyFill="1" applyBorder="1" applyProtection="1"/>
    <xf numFmtId="0" fontId="11" fillId="0" borderId="0" xfId="11" applyFont="1" applyFill="1" applyBorder="1" applyAlignment="1" applyProtection="1">
      <alignment horizontal="left"/>
    </xf>
    <xf numFmtId="166" fontId="11" fillId="0" borderId="11" xfId="0" applyNumberFormat="1" applyFont="1" applyFill="1" applyBorder="1" applyAlignment="1" applyProtection="1">
      <alignment wrapText="1"/>
    </xf>
    <xf numFmtId="2" fontId="11" fillId="2" borderId="1" xfId="20" applyNumberFormat="1" applyFont="1" applyFill="1" applyBorder="1" applyAlignment="1" applyProtection="1">
      <alignment horizontal="center"/>
    </xf>
    <xf numFmtId="164" fontId="11" fillId="3" borderId="2" xfId="0" applyNumberFormat="1" applyFont="1" applyFill="1" applyBorder="1" applyProtection="1"/>
    <xf numFmtId="166" fontId="11" fillId="0" borderId="21" xfId="0" applyNumberFormat="1" applyFont="1" applyFill="1" applyBorder="1" applyAlignment="1" applyProtection="1">
      <alignment horizontal="center"/>
    </xf>
    <xf numFmtId="164" fontId="11" fillId="4" borderId="2" xfId="14" applyNumberFormat="1" applyFont="1" applyFill="1" applyBorder="1" applyAlignment="1" applyProtection="1">
      <alignment horizontal="right"/>
    </xf>
    <xf numFmtId="164" fontId="11" fillId="4" borderId="2" xfId="16" applyNumberFormat="1" applyFont="1" applyFill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13" fillId="0" borderId="0" xfId="13" applyFont="1" applyBorder="1" applyProtection="1"/>
    <xf numFmtId="0" fontId="14" fillId="0" borderId="0" xfId="0" applyFont="1" applyBorder="1" applyProtection="1"/>
    <xf numFmtId="0" fontId="13" fillId="0" borderId="0" xfId="13" applyFont="1" applyFill="1" applyBorder="1" applyAlignment="1" applyProtection="1">
      <alignment horizontal="center"/>
    </xf>
    <xf numFmtId="0" fontId="14" fillId="0" borderId="0" xfId="13" applyFont="1" applyFill="1" applyBorder="1" applyProtection="1"/>
    <xf numFmtId="0" fontId="15" fillId="0" borderId="0" xfId="13" applyFont="1" applyBorder="1" applyAlignment="1" applyProtection="1">
      <alignment horizontal="left"/>
    </xf>
    <xf numFmtId="0" fontId="11" fillId="0" borderId="0" xfId="11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0" fontId="12" fillId="0" borderId="0" xfId="0" quotePrefix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Border="1" applyProtection="1"/>
    <xf numFmtId="0" fontId="11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19" fillId="0" borderId="0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16" fillId="0" borderId="0" xfId="0" applyFont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0" fontId="11" fillId="0" borderId="0" xfId="14" applyFont="1" applyBorder="1" applyProtection="1"/>
    <xf numFmtId="0" fontId="11" fillId="0" borderId="0" xfId="14" applyFont="1" applyFill="1" applyBorder="1" applyProtection="1"/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14" applyFont="1" applyBorder="1" applyProtection="1"/>
    <xf numFmtId="0" fontId="12" fillId="0" borderId="0" xfId="14" applyFont="1" applyFill="1" applyBorder="1" applyProtection="1"/>
    <xf numFmtId="0" fontId="12" fillId="0" borderId="0" xfId="14" applyFont="1" applyBorder="1" applyAlignment="1" applyProtection="1">
      <alignment horizontal="left"/>
    </xf>
    <xf numFmtId="0" fontId="12" fillId="0" borderId="0" xfId="14" applyFont="1" applyBorder="1" applyAlignment="1" applyProtection="1">
      <alignment horizontal="right" vertical="top" wrapText="1"/>
    </xf>
    <xf numFmtId="0" fontId="16" fillId="0" borderId="0" xfId="14" applyFont="1" applyBorder="1" applyProtection="1"/>
    <xf numFmtId="0" fontId="11" fillId="0" borderId="0" xfId="15" applyFont="1" applyBorder="1" applyProtection="1"/>
    <xf numFmtId="0" fontId="12" fillId="0" borderId="0" xfId="15" applyFont="1" applyBorder="1" applyProtection="1"/>
    <xf numFmtId="0" fontId="12" fillId="0" borderId="0" xfId="15" applyFont="1" applyFill="1" applyBorder="1" applyProtection="1"/>
    <xf numFmtId="0" fontId="11" fillId="0" borderId="0" xfId="15" applyFont="1" applyFill="1" applyBorder="1" applyProtection="1"/>
    <xf numFmtId="0" fontId="11" fillId="0" borderId="0" xfId="16" applyFont="1" applyBorder="1" applyProtection="1"/>
    <xf numFmtId="0" fontId="12" fillId="0" borderId="0" xfId="16" applyFont="1" applyBorder="1" applyProtection="1"/>
    <xf numFmtId="0" fontId="12" fillId="0" borderId="0" xfId="16" applyFont="1" applyBorder="1" applyAlignment="1" applyProtection="1">
      <alignment horizontal="left"/>
    </xf>
    <xf numFmtId="49" fontId="12" fillId="0" borderId="0" xfId="17" applyNumberFormat="1" applyFont="1" applyFill="1" applyBorder="1" applyAlignment="1" applyProtection="1">
      <alignment horizontal="center"/>
    </xf>
    <xf numFmtId="49" fontId="11" fillId="0" borderId="0" xfId="9" applyNumberFormat="1" applyFont="1" applyFill="1" applyBorder="1" applyAlignment="1" applyProtection="1"/>
    <xf numFmtId="3" fontId="11" fillId="0" borderId="0" xfId="9" applyNumberFormat="1" applyFont="1" applyFill="1" applyBorder="1" applyAlignment="1" applyProtection="1"/>
    <xf numFmtId="0" fontId="11" fillId="0" borderId="0" xfId="9" applyFont="1" applyFill="1" applyBorder="1" applyAlignment="1" applyProtection="1"/>
    <xf numFmtId="0" fontId="11" fillId="0" borderId="0" xfId="0" applyFont="1" applyBorder="1"/>
    <xf numFmtId="0" fontId="12" fillId="0" borderId="0" xfId="9" applyFont="1" applyFill="1" applyBorder="1" applyAlignment="1" applyProtection="1"/>
    <xf numFmtId="0" fontId="12" fillId="0" borderId="0" xfId="9" applyFont="1" applyBorder="1" applyAlignment="1" applyProtection="1">
      <alignment horizontal="left"/>
    </xf>
    <xf numFmtId="0" fontId="12" fillId="0" borderId="0" xfId="9" quotePrefix="1" applyFont="1" applyBorder="1" applyAlignment="1" applyProtection="1">
      <alignment horizontal="left"/>
    </xf>
    <xf numFmtId="49" fontId="11" fillId="0" borderId="0" xfId="9" applyNumberFormat="1" applyFont="1" applyBorder="1" applyAlignment="1" applyProtection="1">
      <alignment horizontal="center"/>
    </xf>
    <xf numFmtId="0" fontId="11" fillId="0" borderId="0" xfId="9" applyFont="1" applyBorder="1" applyAlignment="1" applyProtection="1">
      <alignment horizontal="right"/>
    </xf>
    <xf numFmtId="0" fontId="11" fillId="0" borderId="0" xfId="9" applyFont="1" applyBorder="1" applyAlignment="1" applyProtection="1">
      <alignment horizontal="left"/>
    </xf>
    <xf numFmtId="0" fontId="11" fillId="0" borderId="0" xfId="9" quotePrefix="1" applyFont="1" applyBorder="1" applyAlignment="1" applyProtection="1">
      <alignment horizontal="left"/>
    </xf>
    <xf numFmtId="0" fontId="12" fillId="0" borderId="0" xfId="9" applyFont="1" applyBorder="1" applyAlignment="1" applyProtection="1"/>
    <xf numFmtId="3" fontId="17" fillId="0" borderId="0" xfId="9" applyNumberFormat="1" applyFont="1" applyFill="1" applyBorder="1" applyAlignment="1" applyProtection="1"/>
    <xf numFmtId="0" fontId="12" fillId="0" borderId="0" xfId="20" applyFont="1" applyBorder="1" applyProtection="1"/>
    <xf numFmtId="0" fontId="11" fillId="0" borderId="0" xfId="20" applyFont="1" applyBorder="1" applyProtection="1"/>
    <xf numFmtId="0" fontId="12" fillId="0" borderId="0" xfId="20" applyFont="1" applyFill="1" applyBorder="1" applyProtection="1"/>
    <xf numFmtId="0" fontId="11" fillId="0" borderId="0" xfId="20" applyFont="1" applyBorder="1" applyAlignment="1" applyProtection="1">
      <alignment horizontal="centerContinuous"/>
    </xf>
    <xf numFmtId="0" fontId="12" fillId="0" borderId="0" xfId="16" applyFont="1" applyFill="1" applyBorder="1" applyProtection="1"/>
    <xf numFmtId="0" fontId="11" fillId="0" borderId="0" xfId="18" applyFont="1" applyFill="1" applyBorder="1" applyProtection="1"/>
    <xf numFmtId="0" fontId="12" fillId="0" borderId="0" xfId="18" applyFont="1" applyFill="1" applyBorder="1" applyProtection="1"/>
    <xf numFmtId="0" fontId="12" fillId="0" borderId="0" xfId="20" applyFont="1" applyFill="1" applyBorder="1" applyAlignment="1" applyProtection="1">
      <alignment horizontal="left"/>
    </xf>
    <xf numFmtId="0" fontId="12" fillId="0" borderId="0" xfId="20" applyFont="1" applyFill="1" applyBorder="1" applyAlignment="1" applyProtection="1"/>
    <xf numFmtId="0" fontId="12" fillId="0" borderId="0" xfId="20" applyFont="1" applyFill="1" applyBorder="1" applyAlignment="1" applyProtection="1">
      <alignment horizontal="centerContinuous"/>
    </xf>
    <xf numFmtId="0" fontId="18" fillId="0" borderId="0" xfId="20" applyFont="1" applyFill="1" applyBorder="1" applyAlignment="1" applyProtection="1"/>
    <xf numFmtId="0" fontId="11" fillId="0" borderId="0" xfId="20" applyFont="1" applyFill="1" applyBorder="1" applyAlignment="1" applyProtection="1"/>
    <xf numFmtId="0" fontId="18" fillId="0" borderId="0" xfId="20" applyFont="1" applyFill="1" applyBorder="1" applyProtection="1"/>
    <xf numFmtId="0" fontId="11" fillId="0" borderId="0" xfId="11" applyFont="1" applyFill="1" applyBorder="1" applyAlignment="1" applyProtection="1">
      <alignment horizontal="centerContinuous"/>
    </xf>
    <xf numFmtId="0" fontId="12" fillId="0" borderId="0" xfId="11" applyFont="1" applyFill="1" applyBorder="1" applyAlignment="1" applyProtection="1">
      <alignment horizontal="centerContinuous"/>
    </xf>
    <xf numFmtId="0" fontId="11" fillId="0" borderId="0" xfId="11" applyNumberFormat="1" applyFont="1" applyFill="1" applyBorder="1" applyProtection="1"/>
    <xf numFmtId="0" fontId="11" fillId="0" borderId="0" xfId="11" applyNumberFormat="1" applyFont="1" applyFill="1" applyBorder="1" applyAlignment="1" applyProtection="1">
      <alignment horizontal="left"/>
    </xf>
    <xf numFmtId="49" fontId="11" fillId="0" borderId="0" xfId="11" applyNumberFormat="1" applyFont="1" applyFill="1" applyBorder="1" applyAlignment="1" applyProtection="1">
      <alignment horizontal="center"/>
    </xf>
    <xf numFmtId="0" fontId="11" fillId="0" borderId="0" xfId="11" applyFont="1" applyFill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quotePrefix="1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vertical="top"/>
    </xf>
    <xf numFmtId="0" fontId="12" fillId="0" borderId="3" xfId="0" applyFont="1" applyFill="1" applyBorder="1" applyAlignment="1" applyProtection="1">
      <alignment vertical="top"/>
    </xf>
    <xf numFmtId="0" fontId="11" fillId="0" borderId="18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11" fillId="0" borderId="6" xfId="14" applyFont="1" applyFill="1" applyBorder="1" applyAlignment="1" applyProtection="1">
      <alignment horizontal="center"/>
    </xf>
    <xf numFmtId="0" fontId="12" fillId="0" borderId="5" xfId="14" quotePrefix="1" applyFont="1" applyFill="1" applyBorder="1" applyAlignment="1" applyProtection="1">
      <alignment horizontal="center"/>
    </xf>
    <xf numFmtId="0" fontId="11" fillId="0" borderId="6" xfId="14" quotePrefix="1" applyFont="1" applyFill="1" applyBorder="1" applyAlignment="1" applyProtection="1">
      <alignment horizontal="center"/>
    </xf>
    <xf numFmtId="0" fontId="11" fillId="0" borderId="0" xfId="14" applyFont="1" applyFill="1" applyBorder="1" applyAlignment="1" applyProtection="1">
      <alignment horizontal="left"/>
    </xf>
    <xf numFmtId="0" fontId="12" fillId="0" borderId="6" xfId="14" applyFont="1" applyFill="1" applyBorder="1" applyAlignment="1" applyProtection="1">
      <alignment horizontal="center"/>
    </xf>
    <xf numFmtId="0" fontId="11" fillId="0" borderId="6" xfId="15" applyFont="1" applyFill="1" applyBorder="1" applyAlignment="1" applyProtection="1">
      <alignment horizontal="center"/>
    </xf>
    <xf numFmtId="0" fontId="11" fillId="0" borderId="6" xfId="15" quotePrefix="1" applyFont="1" applyFill="1" applyBorder="1" applyAlignment="1" applyProtection="1">
      <alignment horizontal="center"/>
    </xf>
    <xf numFmtId="0" fontId="11" fillId="0" borderId="9" xfId="15" quotePrefix="1" applyFont="1" applyFill="1" applyBorder="1" applyAlignment="1" applyProtection="1">
      <alignment horizontal="center"/>
    </xf>
    <xf numFmtId="0" fontId="11" fillId="0" borderId="9" xfId="15" applyFont="1" applyFill="1" applyBorder="1" applyAlignment="1" applyProtection="1">
      <alignment horizontal="center"/>
    </xf>
    <xf numFmtId="0" fontId="12" fillId="0" borderId="6" xfId="15" applyFont="1" applyFill="1" applyBorder="1" applyAlignment="1" applyProtection="1">
      <alignment horizontal="center"/>
    </xf>
    <xf numFmtId="0" fontId="11" fillId="0" borderId="7" xfId="15" applyFont="1" applyFill="1" applyBorder="1" applyAlignment="1" applyProtection="1">
      <alignment horizontal="center"/>
    </xf>
    <xf numFmtId="0" fontId="12" fillId="0" borderId="6" xfId="15" quotePrefix="1" applyFont="1" applyFill="1" applyBorder="1" applyAlignment="1" applyProtection="1">
      <alignment horizontal="center"/>
    </xf>
    <xf numFmtId="0" fontId="11" fillId="0" borderId="6" xfId="16" applyFont="1" applyFill="1" applyBorder="1" applyAlignment="1" applyProtection="1">
      <alignment horizontal="center"/>
    </xf>
    <xf numFmtId="0" fontId="11" fillId="0" borderId="9" xfId="16" applyFont="1" applyFill="1" applyBorder="1" applyAlignment="1" applyProtection="1">
      <alignment horizontal="center"/>
    </xf>
    <xf numFmtId="0" fontId="11" fillId="0" borderId="9" xfId="16" quotePrefix="1" applyFont="1" applyFill="1" applyBorder="1" applyAlignment="1" applyProtection="1">
      <alignment horizontal="center"/>
    </xf>
    <xf numFmtId="0" fontId="11" fillId="0" borderId="7" xfId="16" quotePrefix="1" applyFont="1" applyFill="1" applyBorder="1" applyAlignment="1" applyProtection="1">
      <alignment horizontal="center"/>
    </xf>
    <xf numFmtId="0" fontId="11" fillId="0" borderId="6" xfId="16" quotePrefix="1" applyFont="1" applyFill="1" applyBorder="1" applyAlignment="1" applyProtection="1">
      <alignment horizontal="center"/>
    </xf>
    <xf numFmtId="0" fontId="11" fillId="0" borderId="0" xfId="16" applyFont="1" applyFill="1" applyBorder="1" applyAlignment="1" applyProtection="1"/>
    <xf numFmtId="0" fontId="11" fillId="0" borderId="0" xfId="16" quotePrefix="1" applyFont="1" applyFill="1" applyBorder="1" applyAlignment="1" applyProtection="1">
      <alignment horizontal="center"/>
    </xf>
    <xf numFmtId="0" fontId="12" fillId="0" borderId="6" xfId="16" applyFont="1" applyFill="1" applyBorder="1" applyAlignment="1" applyProtection="1">
      <alignment horizontal="left"/>
    </xf>
    <xf numFmtId="0" fontId="12" fillId="0" borderId="6" xfId="16" applyFont="1" applyFill="1" applyBorder="1" applyProtection="1"/>
    <xf numFmtId="0" fontId="12" fillId="0" borderId="9" xfId="16" quotePrefix="1" applyFont="1" applyFill="1" applyBorder="1" applyAlignment="1" applyProtection="1">
      <alignment horizontal="center"/>
    </xf>
    <xf numFmtId="0" fontId="11" fillId="0" borderId="9" xfId="17" applyFont="1" applyFill="1" applyBorder="1" applyAlignment="1" applyProtection="1">
      <alignment horizontal="center"/>
    </xf>
    <xf numFmtId="0" fontId="11" fillId="0" borderId="7" xfId="16" applyFont="1" applyFill="1" applyBorder="1" applyAlignment="1" applyProtection="1">
      <alignment horizontal="center"/>
    </xf>
    <xf numFmtId="0" fontId="12" fillId="0" borderId="9" xfId="16" applyFont="1" applyFill="1" applyBorder="1" applyAlignment="1" applyProtection="1">
      <alignment horizontal="center"/>
    </xf>
    <xf numFmtId="49" fontId="11" fillId="0" borderId="6" xfId="9" applyNumberFormat="1" applyFont="1" applyBorder="1" applyAlignment="1" applyProtection="1">
      <alignment horizontal="center"/>
    </xf>
    <xf numFmtId="49" fontId="11" fillId="0" borderId="10" xfId="9" applyNumberFormat="1" applyFont="1" applyBorder="1" applyAlignment="1" applyProtection="1">
      <alignment horizontal="center"/>
    </xf>
    <xf numFmtId="49" fontId="11" fillId="0" borderId="11" xfId="9" applyNumberFormat="1" applyFont="1" applyBorder="1" applyAlignment="1" applyProtection="1">
      <alignment horizontal="center"/>
    </xf>
    <xf numFmtId="49" fontId="11" fillId="0" borderId="11" xfId="9" applyNumberFormat="1" applyFont="1" applyFill="1" applyBorder="1" applyAlignment="1" applyProtection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2" fillId="0" borderId="10" xfId="9" applyNumberFormat="1" applyFont="1" applyFill="1" applyBorder="1" applyAlignment="1" applyProtection="1">
      <alignment horizontal="center"/>
    </xf>
    <xf numFmtId="166" fontId="11" fillId="0" borderId="10" xfId="0" quotePrefix="1" applyNumberFormat="1" applyFont="1" applyFill="1" applyBorder="1" applyAlignment="1" applyProtection="1">
      <alignment horizontal="center"/>
    </xf>
    <xf numFmtId="166" fontId="11" fillId="0" borderId="11" xfId="0" quotePrefix="1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Protection="1"/>
    <xf numFmtId="166" fontId="12" fillId="0" borderId="11" xfId="0" quotePrefix="1" applyNumberFormat="1" applyFont="1" applyFill="1" applyBorder="1" applyAlignment="1" applyProtection="1">
      <alignment horizontal="center"/>
    </xf>
    <xf numFmtId="166" fontId="12" fillId="0" borderId="17" xfId="0" quotePrefix="1" applyNumberFormat="1" applyFont="1" applyFill="1" applyBorder="1" applyAlignment="1" applyProtection="1">
      <alignment horizontal="center"/>
    </xf>
    <xf numFmtId="0" fontId="11" fillId="0" borderId="1" xfId="16" applyFont="1" applyFill="1" applyBorder="1" applyAlignment="1" applyProtection="1">
      <alignment horizontal="center"/>
    </xf>
    <xf numFmtId="164" fontId="11" fillId="4" borderId="3" xfId="16" applyNumberFormat="1" applyFont="1" applyFill="1" applyBorder="1" applyProtection="1"/>
    <xf numFmtId="0" fontId="12" fillId="0" borderId="6" xfId="18" applyFont="1" applyFill="1" applyBorder="1" applyAlignment="1" applyProtection="1">
      <alignment horizontal="center"/>
    </xf>
    <xf numFmtId="0" fontId="12" fillId="0" borderId="4" xfId="18" applyFont="1" applyFill="1" applyBorder="1" applyAlignment="1" applyProtection="1">
      <alignment horizontal="center"/>
    </xf>
    <xf numFmtId="0" fontId="12" fillId="0" borderId="4" xfId="18" quotePrefix="1" applyFont="1" applyFill="1" applyBorder="1" applyAlignment="1" applyProtection="1">
      <alignment horizontal="center"/>
    </xf>
    <xf numFmtId="0" fontId="11" fillId="0" borderId="6" xfId="18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>
      <alignment horizontal="left"/>
    </xf>
    <xf numFmtId="0" fontId="12" fillId="0" borderId="6" xfId="18" quotePrefix="1" applyFont="1" applyFill="1" applyBorder="1" applyAlignment="1" applyProtection="1">
      <alignment horizontal="center"/>
    </xf>
    <xf numFmtId="0" fontId="11" fillId="0" borderId="6" xfId="18" quotePrefix="1" applyFont="1" applyFill="1" applyBorder="1" applyAlignment="1" applyProtection="1">
      <alignment horizontal="center"/>
    </xf>
    <xf numFmtId="0" fontId="11" fillId="0" borderId="10" xfId="19" applyFont="1" applyFill="1" applyBorder="1" applyAlignment="1" applyProtection="1">
      <alignment horizontal="center"/>
    </xf>
    <xf numFmtId="0" fontId="12" fillId="0" borderId="11" xfId="19" applyFont="1" applyFill="1" applyBorder="1" applyAlignment="1" applyProtection="1">
      <alignment horizontal="center"/>
    </xf>
    <xf numFmtId="0" fontId="11" fillId="0" borderId="21" xfId="19" applyFont="1" applyFill="1" applyBorder="1" applyAlignment="1" applyProtection="1">
      <alignment horizontal="center"/>
    </xf>
    <xf numFmtId="0" fontId="12" fillId="0" borderId="10" xfId="19" applyFont="1" applyFill="1" applyBorder="1" applyAlignment="1" applyProtection="1">
      <alignment horizontal="center"/>
    </xf>
    <xf numFmtId="0" fontId="12" fillId="0" borderId="1" xfId="19" applyFont="1" applyFill="1" applyBorder="1" applyAlignment="1" applyProtection="1">
      <alignment horizontal="center"/>
    </xf>
    <xf numFmtId="0" fontId="11" fillId="0" borderId="22" xfId="20" applyFont="1" applyFill="1" applyBorder="1" applyProtection="1"/>
    <xf numFmtId="49" fontId="11" fillId="0" borderId="0" xfId="11" applyNumberFormat="1" applyFont="1" applyFill="1" applyBorder="1" applyAlignment="1" applyProtection="1">
      <alignment horizontal="left"/>
    </xf>
    <xf numFmtId="0" fontId="32" fillId="0" borderId="0" xfId="21" applyBorder="1" applyAlignment="1" applyProtection="1">
      <alignment vertical="top"/>
      <protection hidden="1"/>
    </xf>
    <xf numFmtId="0" fontId="32" fillId="0" borderId="0" xfId="21" applyBorder="1" applyAlignment="1" applyProtection="1">
      <alignment horizontal="left" vertical="top"/>
      <protection hidden="1"/>
    </xf>
    <xf numFmtId="0" fontId="0" fillId="0" borderId="0" xfId="21" applyFont="1" applyBorder="1" applyAlignment="1" applyProtection="1">
      <alignment horizontal="left" vertical="top" wrapText="1"/>
      <protection hidden="1"/>
    </xf>
    <xf numFmtId="0" fontId="11" fillId="0" borderId="0" xfId="21" applyFont="1" applyFill="1" applyBorder="1" applyAlignment="1" applyProtection="1">
      <alignment horizontal="center" vertical="top" wrapText="1"/>
      <protection hidden="1"/>
    </xf>
    <xf numFmtId="0" fontId="11" fillId="0" borderId="0" xfId="21" applyFont="1" applyFill="1" applyBorder="1" applyAlignment="1" applyProtection="1">
      <alignment horizontal="left" vertical="top"/>
      <protection hidden="1"/>
    </xf>
    <xf numFmtId="0" fontId="0" fillId="0" borderId="0" xfId="22" applyFont="1" applyBorder="1" applyAlignment="1">
      <alignment horizontal="left" vertical="top"/>
    </xf>
    <xf numFmtId="0" fontId="32" fillId="0" borderId="0" xfId="21" applyBorder="1" applyAlignment="1" applyProtection="1">
      <alignment horizontal="left" vertical="top" wrapText="1"/>
      <protection hidden="1"/>
    </xf>
    <xf numFmtId="0" fontId="32" fillId="0" borderId="0" xfId="21" applyNumberFormat="1" applyBorder="1" applyAlignment="1" applyProtection="1">
      <alignment horizontal="left" vertical="top"/>
      <protection hidden="1"/>
    </xf>
    <xf numFmtId="0" fontId="32" fillId="0" borderId="0" xfId="21" applyBorder="1" applyAlignment="1" applyProtection="1">
      <alignment horizontal="center" vertical="top" wrapText="1"/>
      <protection hidden="1"/>
    </xf>
    <xf numFmtId="0" fontId="2" fillId="0" borderId="0" xfId="22" applyBorder="1" applyAlignment="1">
      <alignment horizontal="left" vertical="top"/>
    </xf>
    <xf numFmtId="164" fontId="11" fillId="5" borderId="19" xfId="14" applyNumberFormat="1" applyFont="1" applyFill="1" applyBorder="1" applyAlignment="1" applyProtection="1">
      <alignment horizontal="right"/>
      <protection locked="0"/>
    </xf>
    <xf numFmtId="164" fontId="11" fillId="5" borderId="5" xfId="16" applyNumberFormat="1" applyFont="1" applyFill="1" applyBorder="1" applyAlignment="1" applyProtection="1">
      <alignment horizontal="right"/>
      <protection locked="0"/>
    </xf>
    <xf numFmtId="164" fontId="11" fillId="5" borderId="5" xfId="14" applyNumberFormat="1" applyFont="1" applyFill="1" applyBorder="1" applyAlignment="1" applyProtection="1">
      <alignment horizontal="right"/>
      <protection locked="0"/>
    </xf>
    <xf numFmtId="164" fontId="11" fillId="5" borderId="3" xfId="0" applyNumberFormat="1" applyFont="1" applyFill="1" applyBorder="1" applyProtection="1">
      <protection locked="0"/>
    </xf>
    <xf numFmtId="164" fontId="11" fillId="0" borderId="3" xfId="0" applyNumberFormat="1" applyFont="1" applyFill="1" applyBorder="1" applyProtection="1"/>
    <xf numFmtId="164" fontId="11" fillId="5" borderId="20" xfId="19" applyNumberFormat="1" applyFont="1" applyFill="1" applyBorder="1" applyAlignment="1" applyProtection="1">
      <protection locked="0"/>
    </xf>
    <xf numFmtId="0" fontId="23" fillId="0" borderId="0" xfId="14" quotePrefix="1" applyFont="1" applyBorder="1" applyProtection="1"/>
    <xf numFmtId="0" fontId="23" fillId="0" borderId="0" xfId="15" quotePrefix="1" applyFont="1" applyFill="1" applyBorder="1" applyProtection="1"/>
    <xf numFmtId="0" fontId="23" fillId="0" borderId="0" xfId="16" quotePrefix="1" applyFont="1" applyFill="1" applyBorder="1" applyProtection="1"/>
    <xf numFmtId="164" fontId="6" fillId="2" borderId="23" xfId="6" applyNumberFormat="1" applyFill="1" applyBorder="1" applyAlignment="1" applyProtection="1"/>
    <xf numFmtId="164" fontId="6" fillId="2" borderId="20" xfId="6" applyNumberFormat="1" applyFill="1" applyBorder="1" applyAlignment="1" applyProtection="1"/>
    <xf numFmtId="164" fontId="11" fillId="5" borderId="20" xfId="0" applyNumberFormat="1" applyFont="1" applyFill="1" applyBorder="1" applyAlignment="1" applyProtection="1"/>
    <xf numFmtId="164" fontId="11" fillId="5" borderId="5" xfId="14" applyNumberFormat="1" applyFont="1" applyFill="1" applyBorder="1" applyAlignment="1" applyProtection="1"/>
    <xf numFmtId="164" fontId="11" fillId="5" borderId="5" xfId="16" applyNumberFormat="1" applyFont="1" applyFill="1" applyBorder="1" applyAlignment="1" applyProtection="1"/>
    <xf numFmtId="164" fontId="11" fillId="5" borderId="20" xfId="19" applyNumberFormat="1" applyFont="1" applyFill="1" applyBorder="1" applyAlignment="1" applyProtection="1"/>
    <xf numFmtId="164" fontId="11" fillId="5" borderId="18" xfId="19" applyNumberFormat="1" applyFont="1" applyFill="1" applyBorder="1" applyAlignment="1" applyProtection="1"/>
    <xf numFmtId="0" fontId="22" fillId="0" borderId="3" xfId="16" quotePrefix="1" applyFont="1" applyFill="1" applyBorder="1" applyAlignment="1" applyProtection="1">
      <alignment horizontal="center"/>
    </xf>
    <xf numFmtId="0" fontId="23" fillId="0" borderId="0" xfId="18" quotePrefix="1" applyFont="1" applyFill="1" applyBorder="1" applyProtection="1"/>
    <xf numFmtId="164" fontId="11" fillId="5" borderId="20" xfId="0" applyNumberFormat="1" applyFont="1" applyFill="1" applyBorder="1" applyAlignment="1" applyProtection="1">
      <protection locked="0"/>
    </xf>
    <xf numFmtId="164" fontId="11" fillId="5" borderId="19" xfId="14" applyNumberFormat="1" applyFont="1" applyFill="1" applyBorder="1" applyAlignment="1" applyProtection="1">
      <protection locked="0"/>
    </xf>
    <xf numFmtId="164" fontId="11" fillId="5" borderId="5" xfId="14" applyNumberFormat="1" applyFont="1" applyFill="1" applyBorder="1" applyAlignment="1" applyProtection="1">
      <protection locked="0"/>
    </xf>
    <xf numFmtId="164" fontId="11" fillId="5" borderId="5" xfId="16" applyNumberFormat="1" applyFont="1" applyFill="1" applyBorder="1" applyAlignment="1" applyProtection="1">
      <protection locked="0"/>
    </xf>
    <xf numFmtId="164" fontId="11" fillId="5" borderId="18" xfId="19" applyNumberFormat="1" applyFont="1" applyFill="1" applyBorder="1" applyAlignment="1" applyProtection="1">
      <protection locked="0"/>
    </xf>
    <xf numFmtId="164" fontId="11" fillId="5" borderId="0" xfId="19" applyNumberFormat="1" applyFont="1" applyFill="1" applyBorder="1" applyAlignment="1" applyProtection="1">
      <protection locked="0"/>
    </xf>
    <xf numFmtId="0" fontId="6" fillId="0" borderId="0" xfId="6" applyBorder="1" applyAlignment="1" applyProtection="1">
      <alignment horizontal="left" vertical="top" wrapText="1"/>
      <protection hidden="1"/>
    </xf>
    <xf numFmtId="0" fontId="11" fillId="5" borderId="0" xfId="11" applyFont="1" applyFill="1" applyBorder="1" applyAlignment="1" applyProtection="1">
      <alignment horizontal="left"/>
      <protection locked="0"/>
    </xf>
    <xf numFmtId="49" fontId="11" fillId="0" borderId="0" xfId="20" applyNumberFormat="1" applyFont="1" applyBorder="1" applyAlignment="1" applyProtection="1">
      <protection locked="0"/>
    </xf>
    <xf numFmtId="49" fontId="11" fillId="0" borderId="0" xfId="20" applyNumberFormat="1" applyFont="1" applyBorder="1" applyAlignment="1" applyProtection="1">
      <alignment horizontal="left"/>
      <protection locked="0"/>
    </xf>
    <xf numFmtId="0" fontId="11" fillId="0" borderId="0" xfId="20" applyFont="1" applyBorder="1" applyAlignment="1" applyProtection="1">
      <protection locked="0"/>
    </xf>
    <xf numFmtId="0" fontId="31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49" fontId="12" fillId="0" borderId="0" xfId="17" applyNumberFormat="1" applyFont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2" fillId="0" borderId="0" xfId="20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center"/>
    </xf>
    <xf numFmtId="0" fontId="12" fillId="0" borderId="0" xfId="20" applyFont="1" applyBorder="1" applyAlignment="1" applyProtection="1">
      <alignment horizontal="center"/>
    </xf>
    <xf numFmtId="164" fontId="11" fillId="5" borderId="18" xfId="19" applyNumberFormat="1" applyFont="1" applyFill="1" applyBorder="1" applyAlignment="1" applyProtection="1">
      <alignment horizontal="right"/>
      <protection locked="0"/>
    </xf>
    <xf numFmtId="0" fontId="11" fillId="0" borderId="0" xfId="11" applyFont="1" applyFill="1" applyBorder="1" applyAlignment="1" applyProtection="1">
      <alignment horizontal="center"/>
    </xf>
    <xf numFmtId="0" fontId="12" fillId="0" borderId="0" xfId="11" applyFont="1" applyFill="1" applyBorder="1" applyAlignment="1" applyProtection="1">
      <alignment horizontal="center"/>
    </xf>
    <xf numFmtId="49" fontId="11" fillId="0" borderId="18" xfId="20" applyNumberFormat="1" applyFont="1" applyBorder="1" applyAlignment="1" applyProtection="1">
      <protection locked="0"/>
    </xf>
    <xf numFmtId="0" fontId="11" fillId="0" borderId="13" xfId="20" applyFont="1" applyBorder="1" applyProtection="1">
      <protection locked="0"/>
    </xf>
    <xf numFmtId="0" fontId="11" fillId="0" borderId="18" xfId="20" applyFont="1" applyBorder="1" applyAlignment="1" applyProtection="1">
      <protection locked="0"/>
    </xf>
    <xf numFmtId="3" fontId="11" fillId="0" borderId="18" xfId="9" quotePrefix="1" applyNumberFormat="1" applyFont="1" applyFill="1" applyBorder="1" applyAlignment="1" applyProtection="1">
      <alignment horizontal="center"/>
    </xf>
    <xf numFmtId="3" fontId="11" fillId="0" borderId="18" xfId="9" applyNumberFormat="1" applyFont="1" applyFill="1" applyBorder="1" applyAlignment="1" applyProtection="1"/>
    <xf numFmtId="164" fontId="11" fillId="5" borderId="18" xfId="9" applyNumberFormat="1" applyFont="1" applyFill="1" applyBorder="1" applyAlignment="1" applyProtection="1">
      <protection locked="0"/>
    </xf>
    <xf numFmtId="164" fontId="11" fillId="0" borderId="18" xfId="9" applyNumberFormat="1" applyFont="1" applyFill="1" applyBorder="1" applyAlignment="1" applyProtection="1"/>
    <xf numFmtId="3" fontId="11" fillId="0" borderId="20" xfId="9" quotePrefix="1" applyNumberFormat="1" applyFont="1" applyFill="1" applyBorder="1" applyAlignment="1" applyProtection="1">
      <alignment horizontal="center"/>
    </xf>
    <xf numFmtId="3" fontId="11" fillId="0" borderId="20" xfId="9" applyNumberFormat="1" applyFont="1" applyFill="1" applyBorder="1" applyAlignment="1" applyProtection="1"/>
    <xf numFmtId="164" fontId="11" fillId="5" borderId="20" xfId="9" applyNumberFormat="1" applyFont="1" applyFill="1" applyBorder="1" applyAlignment="1" applyProtection="1">
      <protection locked="0"/>
    </xf>
    <xf numFmtId="164" fontId="11" fillId="0" borderId="20" xfId="9" applyNumberFormat="1" applyFont="1" applyFill="1" applyBorder="1" applyAlignment="1" applyProtection="1"/>
    <xf numFmtId="0" fontId="11" fillId="0" borderId="1" xfId="20" applyFont="1" applyBorder="1" applyAlignment="1" applyProtection="1">
      <protection locked="0"/>
    </xf>
    <xf numFmtId="0" fontId="11" fillId="5" borderId="24" xfId="0" applyFont="1" applyFill="1" applyBorder="1" applyAlignment="1" applyProtection="1">
      <alignment horizontal="center"/>
      <protection locked="0"/>
    </xf>
    <xf numFmtId="0" fontId="12" fillId="0" borderId="25" xfId="11" applyFont="1" applyFill="1" applyBorder="1" applyAlignment="1" applyProtection="1"/>
    <xf numFmtId="49" fontId="11" fillId="0" borderId="26" xfId="0" applyNumberFormat="1" applyFont="1" applyBorder="1" applyAlignment="1" applyProtection="1">
      <alignment horizontal="center" vertical="center"/>
    </xf>
    <xf numFmtId="49" fontId="11" fillId="0" borderId="26" xfId="0" quotePrefix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 wrapText="1"/>
    </xf>
    <xf numFmtId="0" fontId="11" fillId="5" borderId="28" xfId="0" applyFont="1" applyFill="1" applyBorder="1" applyAlignment="1" applyProtection="1">
      <alignment vertical="top"/>
      <protection locked="0"/>
    </xf>
    <xf numFmtId="0" fontId="11" fillId="5" borderId="26" xfId="0" applyFont="1" applyFill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vertical="top"/>
      <protection locked="0"/>
    </xf>
    <xf numFmtId="0" fontId="2" fillId="5" borderId="27" xfId="0" applyFont="1" applyFill="1" applyBorder="1" applyAlignment="1" applyProtection="1">
      <alignment vertical="top"/>
      <protection locked="0"/>
    </xf>
    <xf numFmtId="0" fontId="11" fillId="5" borderId="27" xfId="0" applyFont="1" applyFill="1" applyBorder="1" applyAlignment="1" applyProtection="1">
      <alignment vertical="top"/>
      <protection locked="0"/>
    </xf>
    <xf numFmtId="0" fontId="11" fillId="5" borderId="24" xfId="0" applyFont="1" applyFill="1" applyBorder="1" applyAlignment="1" applyProtection="1">
      <alignment vertical="top"/>
      <protection locked="0"/>
    </xf>
    <xf numFmtId="0" fontId="11" fillId="0" borderId="26" xfId="0" quotePrefix="1" applyFont="1" applyFill="1" applyBorder="1" applyAlignment="1" applyProtection="1">
      <alignment horizontal="center"/>
    </xf>
    <xf numFmtId="0" fontId="12" fillId="0" borderId="28" xfId="0" applyFont="1" applyFill="1" applyBorder="1" applyProtection="1"/>
    <xf numFmtId="0" fontId="11" fillId="5" borderId="28" xfId="0" applyFont="1" applyFill="1" applyBorder="1" applyProtection="1">
      <protection locked="0"/>
    </xf>
    <xf numFmtId="0" fontId="11" fillId="5" borderId="26" xfId="0" applyFont="1" applyFill="1" applyBorder="1" applyProtection="1">
      <protection locked="0"/>
    </xf>
    <xf numFmtId="0" fontId="2" fillId="5" borderId="28" xfId="0" applyFont="1" applyFill="1" applyBorder="1" applyProtection="1">
      <protection locked="0"/>
    </xf>
    <xf numFmtId="0" fontId="2" fillId="5" borderId="26" xfId="0" applyFont="1" applyFill="1" applyBorder="1" applyProtection="1">
      <protection locked="0"/>
    </xf>
    <xf numFmtId="0" fontId="12" fillId="0" borderId="28" xfId="0" applyFont="1" applyFill="1" applyBorder="1" applyAlignment="1" applyProtection="1">
      <alignment vertical="top"/>
    </xf>
    <xf numFmtId="0" fontId="2" fillId="5" borderId="26" xfId="0" applyFont="1" applyFill="1" applyBorder="1" applyAlignment="1" applyProtection="1">
      <alignment vertical="top"/>
      <protection locked="0"/>
    </xf>
    <xf numFmtId="0" fontId="11" fillId="5" borderId="27" xfId="0" applyFont="1" applyFill="1" applyBorder="1" applyProtection="1">
      <protection locked="0"/>
    </xf>
    <xf numFmtId="0" fontId="11" fillId="5" borderId="24" xfId="0" applyFont="1" applyFill="1" applyBorder="1" applyProtection="1">
      <protection locked="0"/>
    </xf>
    <xf numFmtId="49" fontId="11" fillId="0" borderId="26" xfId="0" applyNumberFormat="1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vertical="top" wrapText="1"/>
      <protection locked="0"/>
    </xf>
    <xf numFmtId="0" fontId="11" fillId="5" borderId="26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vertical="top" wrapText="1"/>
      <protection locked="0"/>
    </xf>
    <xf numFmtId="0" fontId="11" fillId="5" borderId="27" xfId="0" applyFont="1" applyFill="1" applyBorder="1" applyAlignment="1" applyProtection="1">
      <alignment vertical="top" wrapText="1"/>
      <protection locked="0"/>
    </xf>
    <xf numFmtId="0" fontId="11" fillId="5" borderId="24" xfId="0" applyFont="1" applyFill="1" applyBorder="1" applyAlignment="1" applyProtection="1">
      <alignment vertical="top" wrapText="1"/>
      <protection locked="0"/>
    </xf>
    <xf numFmtId="0" fontId="12" fillId="0" borderId="29" xfId="14" applyFont="1" applyFill="1" applyBorder="1" applyAlignment="1" applyProtection="1">
      <alignment horizontal="center"/>
    </xf>
    <xf numFmtId="0" fontId="11" fillId="0" borderId="30" xfId="14" applyFont="1" applyFill="1" applyBorder="1" applyProtection="1"/>
    <xf numFmtId="0" fontId="11" fillId="0" borderId="31" xfId="14" applyFont="1" applyFill="1" applyBorder="1" applyProtection="1"/>
    <xf numFmtId="164" fontId="6" fillId="2" borderId="32" xfId="6" applyNumberFormat="1" applyFill="1" applyBorder="1" applyAlignment="1" applyProtection="1">
      <alignment horizontal="right"/>
    </xf>
    <xf numFmtId="164" fontId="11" fillId="5" borderId="32" xfId="14" applyNumberFormat="1" applyFont="1" applyFill="1" applyBorder="1" applyAlignment="1" applyProtection="1">
      <alignment horizontal="right"/>
      <protection locked="0"/>
    </xf>
    <xf numFmtId="164" fontId="11" fillId="5" borderId="33" xfId="14" applyNumberFormat="1" applyFont="1" applyFill="1" applyBorder="1" applyAlignment="1" applyProtection="1">
      <alignment horizontal="right"/>
      <protection locked="0"/>
    </xf>
    <xf numFmtId="164" fontId="11" fillId="0" borderId="34" xfId="14" applyNumberFormat="1" applyFont="1" applyFill="1" applyBorder="1" applyAlignment="1" applyProtection="1">
      <alignment horizontal="right"/>
    </xf>
    <xf numFmtId="164" fontId="11" fillId="0" borderId="32" xfId="14" applyNumberFormat="1" applyFont="1" applyFill="1" applyBorder="1" applyAlignment="1" applyProtection="1">
      <alignment horizontal="right"/>
    </xf>
    <xf numFmtId="164" fontId="11" fillId="0" borderId="33" xfId="14" applyNumberFormat="1" applyFont="1" applyFill="1" applyBorder="1" applyAlignment="1" applyProtection="1">
      <alignment horizontal="right"/>
    </xf>
    <xf numFmtId="164" fontId="11" fillId="0" borderId="35" xfId="14" applyNumberFormat="1" applyFont="1" applyFill="1" applyBorder="1" applyAlignment="1" applyProtection="1">
      <alignment horizontal="right"/>
    </xf>
    <xf numFmtId="164" fontId="11" fillId="0" borderId="36" xfId="14" applyNumberFormat="1" applyFont="1" applyFill="1" applyBorder="1" applyAlignment="1" applyProtection="1">
      <alignment horizontal="right"/>
    </xf>
    <xf numFmtId="0" fontId="12" fillId="0" borderId="29" xfId="15" applyFont="1" applyFill="1" applyBorder="1" applyAlignment="1" applyProtection="1">
      <alignment horizontal="center"/>
    </xf>
    <xf numFmtId="0" fontId="11" fillId="0" borderId="30" xfId="15" applyFont="1" applyFill="1" applyBorder="1" applyProtection="1"/>
    <xf numFmtId="0" fontId="11" fillId="0" borderId="31" xfId="15" applyFont="1" applyFill="1" applyBorder="1" applyProtection="1"/>
    <xf numFmtId="164" fontId="11" fillId="5" borderId="32" xfId="15" applyNumberFormat="1" applyFont="1" applyFill="1" applyBorder="1" applyAlignment="1" applyProtection="1">
      <alignment horizontal="right"/>
      <protection locked="0"/>
    </xf>
    <xf numFmtId="164" fontId="11" fillId="5" borderId="33" xfId="15" applyNumberFormat="1" applyFont="1" applyFill="1" applyBorder="1" applyAlignment="1" applyProtection="1">
      <alignment horizontal="right"/>
      <protection locked="0"/>
    </xf>
    <xf numFmtId="164" fontId="11" fillId="5" borderId="34" xfId="15" applyNumberFormat="1" applyFont="1" applyFill="1" applyBorder="1" applyAlignment="1" applyProtection="1">
      <alignment horizontal="right"/>
      <protection locked="0"/>
    </xf>
    <xf numFmtId="164" fontId="11" fillId="5" borderId="30" xfId="15" applyNumberFormat="1" applyFont="1" applyFill="1" applyBorder="1" applyAlignment="1" applyProtection="1">
      <alignment horizontal="right"/>
      <protection locked="0"/>
    </xf>
    <xf numFmtId="164" fontId="11" fillId="0" borderId="37" xfId="14" applyNumberFormat="1" applyFont="1" applyFill="1" applyBorder="1" applyAlignment="1" applyProtection="1">
      <alignment horizontal="right"/>
    </xf>
    <xf numFmtId="164" fontId="11" fillId="0" borderId="38" xfId="14" applyNumberFormat="1" applyFont="1" applyFill="1" applyBorder="1" applyAlignment="1" applyProtection="1">
      <alignment horizontal="right"/>
    </xf>
    <xf numFmtId="164" fontId="6" fillId="2" borderId="32" xfId="6" applyNumberFormat="1" applyFill="1" applyBorder="1" applyAlignment="1" applyProtection="1"/>
    <xf numFmtId="164" fontId="6" fillId="2" borderId="28" xfId="6" applyNumberFormat="1" applyFill="1" applyBorder="1" applyAlignment="1" applyProtection="1"/>
    <xf numFmtId="164" fontId="6" fillId="2" borderId="28" xfId="6" applyNumberFormat="1" applyFill="1" applyBorder="1" applyAlignment="1" applyProtection="1">
      <alignment horizontal="right"/>
    </xf>
    <xf numFmtId="164" fontId="11" fillId="5" borderId="26" xfId="0" applyNumberFormat="1" applyFont="1" applyFill="1" applyBorder="1" applyAlignment="1" applyProtection="1">
      <alignment horizontal="right"/>
      <protection locked="0"/>
    </xf>
    <xf numFmtId="164" fontId="11" fillId="0" borderId="39" xfId="15" applyNumberFormat="1" applyFont="1" applyFill="1" applyBorder="1" applyAlignment="1" applyProtection="1">
      <alignment horizontal="right"/>
    </xf>
    <xf numFmtId="164" fontId="11" fillId="0" borderId="40" xfId="15" applyNumberFormat="1" applyFont="1" applyFill="1" applyBorder="1" applyAlignment="1" applyProtection="1">
      <alignment horizontal="right"/>
    </xf>
    <xf numFmtId="0" fontId="12" fillId="0" borderId="29" xfId="16" applyFont="1" applyFill="1" applyBorder="1" applyAlignment="1" applyProtection="1">
      <alignment horizontal="center"/>
    </xf>
    <xf numFmtId="0" fontId="11" fillId="0" borderId="34" xfId="16" applyFont="1" applyFill="1" applyBorder="1" applyProtection="1"/>
    <xf numFmtId="0" fontId="11" fillId="0" borderId="30" xfId="16" applyFont="1" applyFill="1" applyBorder="1" applyProtection="1"/>
    <xf numFmtId="164" fontId="11" fillId="5" borderId="33" xfId="16" applyNumberFormat="1" applyFont="1" applyFill="1" applyBorder="1" applyAlignment="1" applyProtection="1">
      <alignment horizontal="right"/>
      <protection locked="0"/>
    </xf>
    <xf numFmtId="164" fontId="11" fillId="5" borderId="41" xfId="14" applyNumberFormat="1" applyFont="1" applyFill="1" applyBorder="1" applyAlignment="1" applyProtection="1">
      <alignment horizontal="right"/>
      <protection locked="0"/>
    </xf>
    <xf numFmtId="164" fontId="11" fillId="5" borderId="42" xfId="14" applyNumberFormat="1" applyFont="1" applyFill="1" applyBorder="1" applyAlignment="1" applyProtection="1">
      <alignment horizontal="right"/>
      <protection locked="0"/>
    </xf>
    <xf numFmtId="164" fontId="11" fillId="5" borderId="42" xfId="16" applyNumberFormat="1" applyFont="1" applyFill="1" applyBorder="1" applyAlignment="1" applyProtection="1">
      <alignment horizontal="right"/>
      <protection locked="0"/>
    </xf>
    <xf numFmtId="164" fontId="11" fillId="0" borderId="34" xfId="16" applyNumberFormat="1" applyFont="1" applyFill="1" applyBorder="1" applyAlignment="1" applyProtection="1">
      <alignment horizontal="right"/>
    </xf>
    <xf numFmtId="164" fontId="11" fillId="0" borderId="30" xfId="16" applyNumberFormat="1" applyFont="1" applyFill="1" applyBorder="1" applyAlignment="1" applyProtection="1">
      <alignment horizontal="right"/>
    </xf>
    <xf numFmtId="164" fontId="11" fillId="5" borderId="32" xfId="16" applyNumberFormat="1" applyFont="1" applyFill="1" applyBorder="1" applyAlignment="1" applyProtection="1">
      <alignment horizontal="right"/>
      <protection locked="0"/>
    </xf>
    <xf numFmtId="164" fontId="6" fillId="0" borderId="41" xfId="6" applyNumberFormat="1" applyFill="1" applyBorder="1" applyAlignment="1" applyProtection="1">
      <alignment horizontal="right"/>
    </xf>
    <xf numFmtId="164" fontId="6" fillId="0" borderId="42" xfId="6" applyNumberFormat="1" applyFill="1" applyBorder="1" applyAlignment="1" applyProtection="1">
      <alignment horizontal="right"/>
    </xf>
    <xf numFmtId="0" fontId="12" fillId="0" borderId="25" xfId="12" applyFont="1" applyFill="1" applyBorder="1" applyAlignment="1" applyProtection="1">
      <alignment horizontal="centerContinuous"/>
    </xf>
    <xf numFmtId="166" fontId="11" fillId="0" borderId="28" xfId="0" applyNumberFormat="1" applyFont="1" applyFill="1" applyBorder="1" applyProtection="1"/>
    <xf numFmtId="166" fontId="11" fillId="0" borderId="25" xfId="0" applyNumberFormat="1" applyFont="1" applyFill="1" applyBorder="1" applyProtection="1"/>
    <xf numFmtId="166" fontId="11" fillId="0" borderId="25" xfId="0" applyNumberFormat="1" applyFont="1" applyFill="1" applyBorder="1" applyAlignment="1" applyProtection="1">
      <alignment horizontal="center"/>
    </xf>
    <xf numFmtId="166" fontId="11" fillId="0" borderId="18" xfId="0" applyNumberFormat="1" applyFont="1" applyFill="1" applyBorder="1" applyProtection="1"/>
    <xf numFmtId="166" fontId="12" fillId="0" borderId="18" xfId="0" applyNumberFormat="1" applyFont="1" applyFill="1" applyBorder="1" applyProtection="1"/>
    <xf numFmtId="166" fontId="12" fillId="0" borderId="20" xfId="0" quotePrefix="1" applyNumberFormat="1" applyFont="1" applyFill="1" applyBorder="1" applyAlignment="1" applyProtection="1">
      <alignment horizontal="center"/>
    </xf>
    <xf numFmtId="164" fontId="11" fillId="5" borderId="18" xfId="0" applyNumberFormat="1" applyFont="1" applyFill="1" applyBorder="1" applyProtection="1">
      <protection locked="0"/>
    </xf>
    <xf numFmtId="164" fontId="11" fillId="0" borderId="20" xfId="0" applyNumberFormat="1" applyFont="1" applyFill="1" applyBorder="1" applyProtection="1"/>
    <xf numFmtId="164" fontId="11" fillId="5" borderId="28" xfId="0" applyNumberFormat="1" applyFont="1" applyFill="1" applyBorder="1" applyProtection="1">
      <protection locked="0"/>
    </xf>
    <xf numFmtId="164" fontId="11" fillId="3" borderId="43" xfId="0" applyNumberFormat="1" applyFont="1" applyFill="1" applyBorder="1" applyProtection="1"/>
    <xf numFmtId="164" fontId="11" fillId="3" borderId="28" xfId="0" applyNumberFormat="1" applyFont="1" applyFill="1" applyBorder="1" applyProtection="1"/>
    <xf numFmtId="164" fontId="11" fillId="0" borderId="28" xfId="0" applyNumberFormat="1" applyFont="1" applyFill="1" applyBorder="1" applyProtection="1"/>
    <xf numFmtId="164" fontId="11" fillId="5" borderId="20" xfId="0" applyNumberFormat="1" applyFont="1" applyFill="1" applyBorder="1" applyProtection="1">
      <protection locked="0"/>
    </xf>
    <xf numFmtId="49" fontId="11" fillId="0" borderId="28" xfId="20" applyNumberFormat="1" applyFont="1" applyBorder="1" applyAlignment="1" applyProtection="1">
      <alignment horizontal="left"/>
      <protection locked="0"/>
    </xf>
    <xf numFmtId="49" fontId="11" fillId="0" borderId="25" xfId="20" applyNumberFormat="1" applyFont="1" applyFill="1" applyBorder="1" applyAlignment="1" applyProtection="1">
      <alignment horizontal="left"/>
      <protection locked="0"/>
    </xf>
    <xf numFmtId="49" fontId="11" fillId="0" borderId="25" xfId="20" applyNumberFormat="1" applyFont="1" applyBorder="1" applyAlignment="1" applyProtection="1">
      <alignment horizontal="left"/>
      <protection locked="0"/>
    </xf>
    <xf numFmtId="0" fontId="11" fillId="0" borderId="25" xfId="20" applyFont="1" applyBorder="1" applyProtection="1">
      <protection locked="0"/>
    </xf>
    <xf numFmtId="0" fontId="11" fillId="0" borderId="43" xfId="20" applyFont="1" applyBorder="1" applyProtection="1">
      <protection locked="0"/>
    </xf>
    <xf numFmtId="0" fontId="11" fillId="0" borderId="28" xfId="16" applyFont="1" applyFill="1" applyBorder="1" applyProtection="1"/>
    <xf numFmtId="0" fontId="11" fillId="0" borderId="25" xfId="16" applyFont="1" applyFill="1" applyBorder="1" applyProtection="1"/>
    <xf numFmtId="0" fontId="11" fillId="0" borderId="43" xfId="16" applyFont="1" applyFill="1" applyBorder="1" applyProtection="1"/>
    <xf numFmtId="0" fontId="11" fillId="0" borderId="18" xfId="16" applyFont="1" applyFill="1" applyBorder="1" applyProtection="1"/>
    <xf numFmtId="0" fontId="12" fillId="0" borderId="28" xfId="16" applyFont="1" applyFill="1" applyBorder="1" applyAlignment="1" applyProtection="1">
      <alignment horizontal="left"/>
    </xf>
    <xf numFmtId="0" fontId="11" fillId="0" borderId="43" xfId="16" applyFont="1" applyFill="1" applyBorder="1" applyAlignment="1" applyProtection="1">
      <alignment horizontal="center"/>
    </xf>
    <xf numFmtId="164" fontId="11" fillId="0" borderId="26" xfId="14" applyNumberFormat="1" applyFont="1" applyFill="1" applyBorder="1" applyAlignment="1" applyProtection="1">
      <alignment horizontal="right"/>
    </xf>
    <xf numFmtId="164" fontId="11" fillId="5" borderId="18" xfId="14" applyNumberFormat="1" applyFont="1" applyFill="1" applyBorder="1" applyAlignment="1" applyProtection="1">
      <alignment horizontal="right"/>
      <protection locked="0"/>
    </xf>
    <xf numFmtId="164" fontId="11" fillId="5" borderId="18" xfId="16" applyNumberFormat="1" applyFont="1" applyFill="1" applyBorder="1" applyAlignment="1" applyProtection="1">
      <alignment horizontal="right"/>
      <protection locked="0"/>
    </xf>
    <xf numFmtId="164" fontId="11" fillId="5" borderId="18" xfId="16" applyNumberFormat="1" applyFont="1" applyFill="1" applyBorder="1" applyProtection="1">
      <protection locked="0"/>
    </xf>
    <xf numFmtId="164" fontId="11" fillId="0" borderId="20" xfId="14" applyNumberFormat="1" applyFont="1" applyFill="1" applyBorder="1" applyAlignment="1" applyProtection="1">
      <alignment horizontal="right"/>
    </xf>
    <xf numFmtId="164" fontId="11" fillId="5" borderId="28" xfId="14" applyNumberFormat="1" applyFont="1" applyFill="1" applyBorder="1" applyAlignment="1" applyProtection="1">
      <alignment horizontal="right"/>
      <protection locked="0"/>
    </xf>
    <xf numFmtId="164" fontId="11" fillId="5" borderId="28" xfId="16" applyNumberFormat="1" applyFont="1" applyFill="1" applyBorder="1" applyAlignment="1" applyProtection="1">
      <alignment horizontal="right"/>
      <protection locked="0"/>
    </xf>
    <xf numFmtId="164" fontId="11" fillId="5" borderId="28" xfId="16" applyNumberFormat="1" applyFont="1" applyFill="1" applyBorder="1" applyProtection="1">
      <protection locked="0"/>
    </xf>
    <xf numFmtId="164" fontId="11" fillId="0" borderId="27" xfId="14" applyNumberFormat="1" applyFont="1" applyFill="1" applyBorder="1" applyAlignment="1" applyProtection="1">
      <alignment horizontal="right"/>
    </xf>
    <xf numFmtId="164" fontId="6" fillId="0" borderId="24" xfId="6" applyNumberFormat="1" applyFill="1" applyBorder="1" applyAlignment="1" applyProtection="1"/>
    <xf numFmtId="164" fontId="11" fillId="0" borderId="20" xfId="16" applyNumberFormat="1" applyFont="1" applyFill="1" applyBorder="1" applyAlignment="1" applyProtection="1">
      <alignment horizontal="right"/>
    </xf>
    <xf numFmtId="164" fontId="11" fillId="0" borderId="20" xfId="16" applyNumberFormat="1" applyFont="1" applyFill="1" applyBorder="1" applyProtection="1"/>
    <xf numFmtId="164" fontId="11" fillId="0" borderId="26" xfId="16" applyNumberFormat="1" applyFont="1" applyFill="1" applyBorder="1" applyProtection="1"/>
    <xf numFmtId="0" fontId="11" fillId="0" borderId="25" xfId="16" applyFont="1" applyFill="1" applyBorder="1" applyAlignment="1" applyProtection="1">
      <alignment horizontal="left"/>
    </xf>
    <xf numFmtId="164" fontId="11" fillId="4" borderId="44" xfId="16" applyNumberFormat="1" applyFont="1" applyFill="1" applyBorder="1" applyProtection="1"/>
    <xf numFmtId="164" fontId="11" fillId="4" borderId="24" xfId="16" applyNumberFormat="1" applyFont="1" applyFill="1" applyBorder="1" applyProtection="1"/>
    <xf numFmtId="164" fontId="11" fillId="4" borderId="27" xfId="16" applyNumberFormat="1" applyFont="1" applyFill="1" applyBorder="1" applyProtection="1"/>
    <xf numFmtId="164" fontId="11" fillId="0" borderId="27" xfId="16" applyNumberFormat="1" applyFont="1" applyFill="1" applyBorder="1" applyProtection="1"/>
    <xf numFmtId="0" fontId="12" fillId="0" borderId="29" xfId="18" applyFont="1" applyFill="1" applyBorder="1" applyAlignment="1" applyProtection="1">
      <alignment horizontal="center"/>
    </xf>
    <xf numFmtId="164" fontId="11" fillId="5" borderId="34" xfId="18" applyNumberFormat="1" applyFont="1" applyFill="1" applyBorder="1" applyAlignment="1" applyProtection="1">
      <alignment horizontal="right"/>
      <protection locked="0"/>
    </xf>
    <xf numFmtId="164" fontId="11" fillId="5" borderId="30" xfId="18" applyNumberFormat="1" applyFont="1" applyFill="1" applyBorder="1" applyAlignment="1" applyProtection="1">
      <alignment horizontal="right"/>
      <protection locked="0"/>
    </xf>
    <xf numFmtId="164" fontId="11" fillId="5" borderId="32" xfId="18" applyNumberFormat="1" applyFont="1" applyFill="1" applyBorder="1" applyAlignment="1" applyProtection="1">
      <alignment horizontal="right"/>
      <protection locked="0"/>
    </xf>
    <xf numFmtId="164" fontId="11" fillId="5" borderId="33" xfId="18" applyNumberFormat="1" applyFont="1" applyFill="1" applyBorder="1" applyAlignment="1" applyProtection="1">
      <alignment horizontal="right"/>
      <protection locked="0"/>
    </xf>
    <xf numFmtId="164" fontId="11" fillId="0" borderId="32" xfId="18" applyNumberFormat="1" applyFont="1" applyFill="1" applyBorder="1" applyAlignment="1" applyProtection="1">
      <alignment horizontal="right"/>
    </xf>
    <xf numFmtId="164" fontId="11" fillId="0" borderId="33" xfId="18" applyNumberFormat="1" applyFont="1" applyFill="1" applyBorder="1" applyAlignment="1" applyProtection="1">
      <alignment horizontal="right"/>
    </xf>
    <xf numFmtId="164" fontId="11" fillId="5" borderId="32" xfId="18" applyNumberFormat="1" applyFont="1" applyFill="1" applyBorder="1" applyAlignment="1" applyProtection="1">
      <protection locked="0"/>
    </xf>
    <xf numFmtId="164" fontId="11" fillId="5" borderId="25" xfId="18" applyNumberFormat="1" applyFont="1" applyFill="1" applyBorder="1" applyAlignment="1" applyProtection="1">
      <protection locked="0"/>
    </xf>
    <xf numFmtId="164" fontId="11" fillId="5" borderId="45" xfId="18" applyNumberFormat="1" applyFont="1" applyFill="1" applyBorder="1" applyAlignment="1" applyProtection="1">
      <protection locked="0"/>
    </xf>
    <xf numFmtId="164" fontId="11" fillId="0" borderId="41" xfId="18" applyNumberFormat="1" applyFont="1" applyFill="1" applyBorder="1" applyAlignment="1" applyProtection="1">
      <alignment horizontal="right"/>
    </xf>
    <xf numFmtId="164" fontId="11" fillId="0" borderId="42" xfId="18" applyNumberFormat="1" applyFont="1" applyFill="1" applyBorder="1" applyAlignment="1" applyProtection="1">
      <alignment horizontal="right"/>
    </xf>
    <xf numFmtId="0" fontId="11" fillId="0" borderId="28" xfId="19" applyFont="1" applyFill="1" applyBorder="1" applyProtection="1"/>
    <xf numFmtId="0" fontId="11" fillId="0" borderId="25" xfId="19" applyFont="1" applyFill="1" applyBorder="1" applyAlignment="1" applyProtection="1">
      <alignment horizontal="left"/>
    </xf>
    <xf numFmtId="0" fontId="11" fillId="0" borderId="25" xfId="19" applyFont="1" applyFill="1" applyBorder="1" applyProtection="1"/>
    <xf numFmtId="0" fontId="11" fillId="0" borderId="43" xfId="19" applyFont="1" applyFill="1" applyBorder="1" applyProtection="1"/>
    <xf numFmtId="0" fontId="12" fillId="0" borderId="28" xfId="19" applyFont="1" applyFill="1" applyBorder="1" applyProtection="1"/>
    <xf numFmtId="0" fontId="12" fillId="0" borderId="28" xfId="19" applyFont="1" applyFill="1" applyBorder="1" applyAlignment="1" applyProtection="1"/>
    <xf numFmtId="0" fontId="11" fillId="0" borderId="43" xfId="19" applyFont="1" applyFill="1" applyBorder="1" applyAlignment="1" applyProtection="1"/>
    <xf numFmtId="0" fontId="12" fillId="0" borderId="26" xfId="19" applyFont="1" applyFill="1" applyBorder="1" applyAlignment="1" applyProtection="1">
      <alignment horizontal="centerContinuous"/>
    </xf>
    <xf numFmtId="164" fontId="11" fillId="0" borderId="26" xfId="19" applyNumberFormat="1" applyFont="1" applyFill="1" applyBorder="1" applyAlignment="1" applyProtection="1">
      <alignment horizontal="right"/>
    </xf>
    <xf numFmtId="164" fontId="11" fillId="0" borderId="28" xfId="19" applyNumberFormat="1" applyFont="1" applyFill="1" applyBorder="1" applyAlignment="1" applyProtection="1"/>
    <xf numFmtId="164" fontId="11" fillId="0" borderId="43" xfId="19" applyNumberFormat="1" applyFont="1" applyFill="1" applyBorder="1" applyAlignment="1" applyProtection="1"/>
    <xf numFmtId="164" fontId="11" fillId="0" borderId="26" xfId="19" applyNumberFormat="1" applyFont="1" applyFill="1" applyBorder="1" applyAlignment="1" applyProtection="1"/>
    <xf numFmtId="164" fontId="11" fillId="5" borderId="28" xfId="19" applyNumberFormat="1" applyFont="1" applyFill="1" applyBorder="1" applyAlignment="1" applyProtection="1">
      <alignment horizontal="right"/>
      <protection locked="0"/>
    </xf>
    <xf numFmtId="164" fontId="11" fillId="5" borderId="26" xfId="19" applyNumberFormat="1" applyFont="1" applyFill="1" applyBorder="1" applyAlignment="1" applyProtection="1">
      <alignment horizontal="right"/>
      <protection locked="0"/>
    </xf>
    <xf numFmtId="164" fontId="11" fillId="0" borderId="27" xfId="19" applyNumberFormat="1" applyFont="1" applyFill="1" applyBorder="1" applyAlignment="1" applyProtection="1">
      <alignment horizontal="right"/>
    </xf>
    <xf numFmtId="164" fontId="11" fillId="0" borderId="24" xfId="19" applyNumberFormat="1" applyFont="1" applyFill="1" applyBorder="1" applyAlignment="1" applyProtection="1">
      <alignment horizontal="right"/>
    </xf>
    <xf numFmtId="164" fontId="11" fillId="5" borderId="43" xfId="19" applyNumberFormat="1" applyFont="1" applyFill="1" applyBorder="1" applyAlignment="1" applyProtection="1"/>
    <xf numFmtId="164" fontId="11" fillId="0" borderId="28" xfId="19" applyNumberFormat="1" applyFont="1" applyFill="1" applyBorder="1" applyAlignment="1" applyProtection="1">
      <alignment horizontal="right"/>
    </xf>
    <xf numFmtId="164" fontId="6" fillId="0" borderId="24" xfId="6" applyNumberFormat="1" applyFill="1" applyBorder="1" applyAlignment="1" applyProtection="1">
      <alignment horizontal="right"/>
    </xf>
    <xf numFmtId="49" fontId="11" fillId="5" borderId="46" xfId="11" applyNumberFormat="1" applyFont="1" applyFill="1" applyBorder="1" applyAlignment="1" applyProtection="1">
      <alignment horizontal="left"/>
      <protection locked="0"/>
    </xf>
    <xf numFmtId="0" fontId="30" fillId="0" borderId="24" xfId="21" applyFont="1" applyBorder="1" applyAlignment="1" applyProtection="1">
      <alignment horizontal="left" vertical="top"/>
      <protection hidden="1"/>
    </xf>
    <xf numFmtId="0" fontId="30" fillId="0" borderId="24" xfId="21" applyFont="1" applyBorder="1" applyAlignment="1" applyProtection="1">
      <alignment horizontal="left" vertical="top" wrapText="1"/>
      <protection hidden="1"/>
    </xf>
    <xf numFmtId="0" fontId="30" fillId="0" borderId="24" xfId="21" applyFont="1" applyBorder="1" applyAlignment="1" applyProtection="1">
      <alignment horizontal="center" vertical="top" wrapText="1"/>
      <protection hidden="1"/>
    </xf>
    <xf numFmtId="2" fontId="19" fillId="0" borderId="24" xfId="21" applyNumberFormat="1" applyFont="1" applyFill="1" applyBorder="1" applyAlignment="1" applyProtection="1">
      <alignment horizontal="center" vertical="top" wrapText="1"/>
      <protection hidden="1"/>
    </xf>
    <xf numFmtId="0" fontId="12" fillId="0" borderId="24" xfId="21" applyFont="1" applyFill="1" applyBorder="1" applyAlignment="1" applyProtection="1">
      <alignment horizontal="center" vertical="top" wrapText="1"/>
      <protection hidden="1"/>
    </xf>
    <xf numFmtId="0" fontId="19" fillId="0" borderId="24" xfId="21" applyFont="1" applyFill="1" applyBorder="1" applyAlignment="1" applyProtection="1">
      <alignment horizontal="left" vertical="top" wrapText="1"/>
      <protection hidden="1"/>
    </xf>
    <xf numFmtId="164" fontId="6" fillId="2" borderId="47" xfId="6" applyNumberFormat="1" applyFill="1" applyBorder="1" applyAlignment="1" applyProtection="1">
      <alignment horizontal="right"/>
    </xf>
    <xf numFmtId="3" fontId="12" fillId="0" borderId="3" xfId="9" quotePrefix="1" applyNumberFormat="1" applyFont="1" applyFill="1" applyBorder="1" applyAlignment="1" applyProtection="1">
      <alignment horizontal="center"/>
    </xf>
    <xf numFmtId="49" fontId="12" fillId="0" borderId="2" xfId="9" applyNumberFormat="1" applyFont="1" applyFill="1" applyBorder="1" applyAlignment="1" applyProtection="1">
      <alignment horizontal="center"/>
    </xf>
    <xf numFmtId="0" fontId="11" fillId="0" borderId="3" xfId="20" applyFont="1" applyBorder="1" applyAlignment="1" applyProtection="1">
      <protection locked="0"/>
    </xf>
    <xf numFmtId="0" fontId="11" fillId="0" borderId="0" xfId="15" applyFont="1" applyFill="1" applyBorder="1" applyAlignment="1" applyProtection="1">
      <alignment horizontal="left"/>
    </xf>
    <xf numFmtId="164" fontId="11" fillId="0" borderId="48" xfId="15" applyNumberFormat="1" applyFont="1" applyFill="1" applyBorder="1" applyAlignment="1" applyProtection="1">
      <alignment horizontal="right"/>
    </xf>
    <xf numFmtId="164" fontId="11" fillId="0" borderId="49" xfId="15" applyNumberFormat="1" applyFont="1" applyFill="1" applyBorder="1" applyAlignment="1" applyProtection="1">
      <alignment horizontal="right"/>
    </xf>
    <xf numFmtId="0" fontId="11" fillId="0" borderId="0" xfId="20" applyFont="1" applyBorder="1" applyAlignment="1" applyProtection="1"/>
    <xf numFmtId="0" fontId="12" fillId="5" borderId="49" xfId="13" applyFont="1" applyFill="1" applyBorder="1" applyAlignment="1" applyProtection="1">
      <alignment horizontal="center"/>
      <protection locked="0"/>
    </xf>
    <xf numFmtId="164" fontId="6" fillId="2" borderId="2" xfId="6" applyNumberFormat="1" applyFill="1" applyBorder="1" applyAlignment="1" applyProtection="1">
      <alignment horizontal="right"/>
    </xf>
    <xf numFmtId="164" fontId="11" fillId="5" borderId="28" xfId="9" applyNumberFormat="1" applyFont="1" applyFill="1" applyBorder="1" applyAlignment="1" applyProtection="1">
      <protection locked="0"/>
    </xf>
    <xf numFmtId="164" fontId="11" fillId="5" borderId="26" xfId="9" applyNumberFormat="1" applyFont="1" applyFill="1" applyBorder="1" applyAlignment="1" applyProtection="1">
      <protection locked="0"/>
    </xf>
    <xf numFmtId="164" fontId="11" fillId="5" borderId="27" xfId="9" applyNumberFormat="1" applyFont="1" applyFill="1" applyBorder="1" applyAlignment="1" applyProtection="1">
      <protection locked="0"/>
    </xf>
    <xf numFmtId="164" fontId="11" fillId="5" borderId="24" xfId="9" applyNumberFormat="1" applyFont="1" applyFill="1" applyBorder="1" applyAlignment="1" applyProtection="1">
      <protection locked="0"/>
    </xf>
    <xf numFmtId="164" fontId="11" fillId="0" borderId="27" xfId="9" applyNumberFormat="1" applyFont="1" applyFill="1" applyBorder="1" applyAlignment="1" applyProtection="1"/>
    <xf numFmtId="164" fontId="11" fillId="0" borderId="24" xfId="9" applyNumberFormat="1" applyFont="1" applyFill="1" applyBorder="1" applyAlignment="1" applyProtection="1"/>
    <xf numFmtId="164" fontId="11" fillId="0" borderId="28" xfId="9" applyNumberFormat="1" applyFont="1" applyFill="1" applyBorder="1" applyAlignment="1" applyProtection="1"/>
    <xf numFmtId="164" fontId="11" fillId="0" borderId="26" xfId="9" applyNumberFormat="1" applyFont="1" applyFill="1" applyBorder="1" applyAlignment="1" applyProtection="1"/>
    <xf numFmtId="166" fontId="12" fillId="0" borderId="50" xfId="0" quotePrefix="1" applyNumberFormat="1" applyFont="1" applyFill="1" applyBorder="1" applyAlignment="1" applyProtection="1">
      <alignment horizontal="center"/>
    </xf>
    <xf numFmtId="164" fontId="11" fillId="3" borderId="50" xfId="0" applyNumberFormat="1" applyFont="1" applyFill="1" applyBorder="1" applyProtection="1"/>
    <xf numFmtId="164" fontId="11" fillId="3" borderId="26" xfId="0" applyNumberFormat="1" applyFont="1" applyFill="1" applyBorder="1" applyProtection="1"/>
    <xf numFmtId="164" fontId="11" fillId="5" borderId="26" xfId="0" applyNumberFormat="1" applyFont="1" applyFill="1" applyBorder="1" applyProtection="1">
      <protection locked="0"/>
    </xf>
    <xf numFmtId="164" fontId="11" fillId="0" borderId="26" xfId="0" applyNumberFormat="1" applyFont="1" applyFill="1" applyBorder="1" applyProtection="1"/>
    <xf numFmtId="164" fontId="6" fillId="0" borderId="27" xfId="6" applyNumberFormat="1" applyFill="1" applyBorder="1" applyAlignment="1" applyProtection="1"/>
    <xf numFmtId="164" fontId="11" fillId="0" borderId="27" xfId="0" applyNumberFormat="1" applyFont="1" applyFill="1" applyBorder="1" applyProtection="1"/>
    <xf numFmtId="164" fontId="11" fillId="0" borderId="24" xfId="0" applyNumberFormat="1" applyFont="1" applyFill="1" applyBorder="1" applyProtection="1"/>
    <xf numFmtId="0" fontId="11" fillId="0" borderId="50" xfId="20" applyFont="1" applyBorder="1" applyProtection="1">
      <protection locked="0"/>
    </xf>
    <xf numFmtId="164" fontId="11" fillId="4" borderId="50" xfId="14" applyNumberFormat="1" applyFont="1" applyFill="1" applyBorder="1" applyAlignment="1" applyProtection="1">
      <alignment horizontal="right"/>
    </xf>
    <xf numFmtId="0" fontId="11" fillId="0" borderId="50" xfId="16" applyFont="1" applyFill="1" applyBorder="1" applyAlignment="1" applyProtection="1">
      <alignment horizontal="center"/>
    </xf>
    <xf numFmtId="0" fontId="12" fillId="0" borderId="50" xfId="19" applyFont="1" applyFill="1" applyBorder="1" applyAlignment="1" applyProtection="1">
      <alignment horizontal="center"/>
    </xf>
    <xf numFmtId="49" fontId="12" fillId="0" borderId="50" xfId="19" applyNumberFormat="1" applyFont="1" applyFill="1" applyBorder="1" applyAlignment="1" applyProtection="1">
      <alignment horizontal="centerContinuous"/>
    </xf>
    <xf numFmtId="0" fontId="19" fillId="0" borderId="0" xfId="0" applyFont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left" vertical="top"/>
      <protection locked="0"/>
    </xf>
    <xf numFmtId="0" fontId="11" fillId="5" borderId="0" xfId="0" applyFont="1" applyFill="1" applyBorder="1" applyAlignment="1" applyProtection="1">
      <alignment horizontal="left" vertical="top"/>
      <protection locked="0"/>
    </xf>
    <xf numFmtId="0" fontId="11" fillId="0" borderId="1" xfId="11" applyFont="1" applyFill="1" applyBorder="1" applyAlignment="1" applyProtection="1">
      <alignment horizontal="left"/>
    </xf>
    <xf numFmtId="0" fontId="12" fillId="0" borderId="22" xfId="16" applyNumberFormat="1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left"/>
      <protection locked="0"/>
    </xf>
    <xf numFmtId="0" fontId="12" fillId="0" borderId="29" xfId="11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 vertical="top" wrapText="1"/>
    </xf>
    <xf numFmtId="0" fontId="11" fillId="5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</xf>
    <xf numFmtId="0" fontId="11" fillId="0" borderId="7" xfId="14" applyNumberFormat="1" applyFont="1" applyFill="1" applyBorder="1" applyAlignment="1" applyProtection="1">
      <alignment horizontal="left"/>
      <protection locked="0"/>
    </xf>
    <xf numFmtId="0" fontId="11" fillId="0" borderId="7" xfId="14" applyFont="1" applyFill="1" applyBorder="1" applyAlignment="1" applyProtection="1">
      <alignment horizontal="left"/>
      <protection locked="0"/>
    </xf>
    <xf numFmtId="0" fontId="14" fillId="0" borderId="0" xfId="14" applyFont="1" applyBorder="1" applyAlignment="1" applyProtection="1">
      <alignment horizontal="left" vertical="top" wrapText="1"/>
    </xf>
    <xf numFmtId="0" fontId="12" fillId="0" borderId="25" xfId="14" applyFont="1" applyBorder="1" applyAlignment="1" applyProtection="1">
      <alignment horizontal="center"/>
    </xf>
    <xf numFmtId="165" fontId="12" fillId="0" borderId="0" xfId="14" applyNumberFormat="1" applyFont="1" applyBorder="1" applyAlignment="1" applyProtection="1">
      <alignment horizontal="left"/>
    </xf>
    <xf numFmtId="49" fontId="12" fillId="0" borderId="0" xfId="14" applyNumberFormat="1" applyFont="1" applyBorder="1" applyAlignment="1" applyProtection="1">
      <alignment horizontal="center"/>
    </xf>
    <xf numFmtId="0" fontId="12" fillId="0" borderId="0" xfId="14" applyFont="1" applyBorder="1" applyAlignment="1" applyProtection="1">
      <alignment horizontal="center"/>
    </xf>
    <xf numFmtId="0" fontId="14" fillId="0" borderId="0" xfId="14" applyFont="1" applyBorder="1" applyAlignment="1" applyProtection="1">
      <alignment horizontal="left"/>
    </xf>
    <xf numFmtId="0" fontId="11" fillId="0" borderId="0" xfId="14" applyFont="1" applyBorder="1" applyAlignment="1" applyProtection="1">
      <alignment horizontal="left" vertical="top" wrapText="1"/>
    </xf>
    <xf numFmtId="49" fontId="12" fillId="0" borderId="0" xfId="15" applyNumberFormat="1" applyFont="1" applyBorder="1" applyAlignment="1" applyProtection="1">
      <alignment horizontal="center"/>
    </xf>
    <xf numFmtId="0" fontId="12" fillId="0" borderId="0" xfId="15" applyFont="1" applyBorder="1" applyAlignment="1" applyProtection="1">
      <alignment horizontal="center"/>
    </xf>
    <xf numFmtId="0" fontId="11" fillId="0" borderId="7" xfId="15" applyFont="1" applyFill="1" applyBorder="1" applyAlignment="1" applyProtection="1">
      <alignment horizontal="left" wrapText="1"/>
    </xf>
    <xf numFmtId="0" fontId="11" fillId="5" borderId="7" xfId="15" applyFont="1" applyFill="1" applyBorder="1" applyAlignment="1" applyProtection="1">
      <alignment horizontal="left"/>
      <protection locked="0"/>
    </xf>
    <xf numFmtId="0" fontId="11" fillId="5" borderId="9" xfId="15" applyFont="1" applyFill="1" applyBorder="1" applyAlignment="1" applyProtection="1">
      <alignment horizontal="left"/>
      <protection locked="0"/>
    </xf>
    <xf numFmtId="0" fontId="11" fillId="5" borderId="7" xfId="16" applyFont="1" applyFill="1" applyBorder="1" applyAlignment="1" applyProtection="1">
      <alignment horizontal="left"/>
      <protection locked="0"/>
    </xf>
    <xf numFmtId="49" fontId="12" fillId="0" borderId="0" xfId="16" applyNumberFormat="1" applyFont="1" applyBorder="1" applyAlignment="1" applyProtection="1">
      <alignment horizontal="center"/>
    </xf>
    <xf numFmtId="0" fontId="12" fillId="0" borderId="0" xfId="16" applyFont="1" applyBorder="1" applyAlignment="1" applyProtection="1">
      <alignment horizontal="center"/>
    </xf>
    <xf numFmtId="0" fontId="11" fillId="0" borderId="7" xfId="16" applyNumberFormat="1" applyFont="1" applyFill="1" applyBorder="1" applyAlignment="1" applyProtection="1">
      <alignment horizontal="left" wrapText="1"/>
    </xf>
    <xf numFmtId="0" fontId="11" fillId="0" borderId="7" xfId="16" applyFont="1" applyFill="1" applyBorder="1" applyAlignment="1" applyProtection="1">
      <alignment horizontal="left" wrapText="1"/>
    </xf>
    <xf numFmtId="0" fontId="11" fillId="5" borderId="7" xfId="16" applyFont="1" applyFill="1" applyBorder="1" applyAlignment="1" applyProtection="1">
      <alignment horizontal="center"/>
      <protection locked="0"/>
    </xf>
    <xf numFmtId="0" fontId="11" fillId="5" borderId="9" xfId="16" applyFont="1" applyFill="1" applyBorder="1" applyAlignment="1" applyProtection="1">
      <alignment horizontal="center"/>
      <protection locked="0"/>
    </xf>
    <xf numFmtId="0" fontId="11" fillId="0" borderId="6" xfId="16" applyFont="1" applyFill="1" applyBorder="1" applyAlignment="1" applyProtection="1">
      <alignment wrapText="1"/>
    </xf>
    <xf numFmtId="0" fontId="11" fillId="5" borderId="9" xfId="16" applyFont="1" applyFill="1" applyBorder="1" applyAlignment="1" applyProtection="1">
      <alignment horizontal="left"/>
      <protection locked="0"/>
    </xf>
    <xf numFmtId="0" fontId="12" fillId="0" borderId="11" xfId="9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1" xfId="9" applyFont="1" applyFill="1" applyBorder="1" applyAlignment="1" applyProtection="1">
      <alignment horizontal="left" wrapText="1"/>
    </xf>
    <xf numFmtId="49" fontId="12" fillId="0" borderId="0" xfId="17" applyNumberFormat="1" applyFont="1" applyBorder="1" applyAlignment="1" applyProtection="1">
      <alignment horizontal="center"/>
    </xf>
    <xf numFmtId="0" fontId="12" fillId="0" borderId="0" xfId="17" applyFont="1" applyBorder="1" applyAlignment="1" applyProtection="1">
      <alignment horizontal="center"/>
    </xf>
    <xf numFmtId="3" fontId="12" fillId="0" borderId="28" xfId="9" applyNumberFormat="1" applyFont="1" applyFill="1" applyBorder="1" applyAlignment="1" applyProtection="1">
      <alignment horizontal="center" vertical="center" wrapText="1"/>
    </xf>
    <xf numFmtId="3" fontId="12" fillId="0" borderId="18" xfId="9" applyNumberFormat="1" applyFont="1" applyFill="1" applyBorder="1" applyAlignment="1" applyProtection="1">
      <alignment horizontal="center" vertical="center" wrapText="1"/>
    </xf>
    <xf numFmtId="3" fontId="12" fillId="0" borderId="26" xfId="9" applyNumberFormat="1" applyFont="1" applyFill="1" applyBorder="1" applyAlignment="1" applyProtection="1">
      <alignment horizontal="center" vertical="center" wrapText="1"/>
    </xf>
    <xf numFmtId="3" fontId="12" fillId="0" borderId="20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/>
    </xf>
    <xf numFmtId="0" fontId="12" fillId="0" borderId="0" xfId="9" applyFont="1" applyFill="1" applyBorder="1" applyAlignment="1" applyProtection="1">
      <alignment horizontal="center"/>
    </xf>
    <xf numFmtId="0" fontId="29" fillId="0" borderId="0" xfId="9" applyFont="1" applyFill="1" applyBorder="1" applyAlignment="1" applyProtection="1">
      <alignment horizontal="center"/>
    </xf>
    <xf numFmtId="166" fontId="11" fillId="0" borderId="26" xfId="0" applyNumberFormat="1" applyFont="1" applyFill="1" applyBorder="1" applyAlignment="1" applyProtection="1">
      <alignment horizontal="center" vertical="center" wrapText="1"/>
    </xf>
    <xf numFmtId="166" fontId="11" fillId="0" borderId="20" xfId="0" applyNumberFormat="1" applyFont="1" applyFill="1" applyBorder="1" applyAlignment="1" applyProtection="1">
      <alignment horizontal="center" vertical="center" wrapText="1"/>
    </xf>
    <xf numFmtId="166" fontId="12" fillId="0" borderId="27" xfId="0" applyNumberFormat="1" applyFont="1" applyFill="1" applyBorder="1" applyAlignment="1" applyProtection="1">
      <alignment horizontal="center"/>
    </xf>
    <xf numFmtId="166" fontId="12" fillId="0" borderId="46" xfId="0" applyNumberFormat="1" applyFont="1" applyFill="1" applyBorder="1" applyAlignment="1" applyProtection="1">
      <alignment horizontal="center"/>
    </xf>
    <xf numFmtId="166" fontId="12" fillId="0" borderId="44" xfId="0" applyNumberFormat="1" applyFont="1" applyFill="1" applyBorder="1" applyAlignment="1" applyProtection="1">
      <alignment horizontal="center"/>
    </xf>
    <xf numFmtId="49" fontId="12" fillId="0" borderId="0" xfId="9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2" fillId="0" borderId="0" xfId="9" quotePrefix="1" applyFont="1" applyFill="1" applyBorder="1" applyAlignment="1" applyProtection="1">
      <alignment horizontal="center"/>
    </xf>
    <xf numFmtId="0" fontId="12" fillId="0" borderId="1" xfId="9" applyFont="1" applyFill="1" applyBorder="1" applyAlignment="1" applyProtection="1">
      <alignment horizontal="left"/>
    </xf>
    <xf numFmtId="0" fontId="12" fillId="0" borderId="0" xfId="20" applyFont="1" applyFill="1" applyBorder="1" applyAlignment="1" applyProtection="1">
      <alignment horizontal="center"/>
    </xf>
    <xf numFmtId="49" fontId="12" fillId="0" borderId="0" xfId="20" applyNumberFormat="1" applyFont="1" applyFill="1" applyBorder="1" applyAlignment="1" applyProtection="1">
      <alignment horizontal="center"/>
    </xf>
    <xf numFmtId="0" fontId="11" fillId="0" borderId="1" xfId="20" applyFont="1" applyFill="1" applyBorder="1" applyAlignment="1" applyProtection="1">
      <alignment horizontal="left"/>
    </xf>
    <xf numFmtId="164" fontId="12" fillId="0" borderId="1" xfId="0" applyNumberFormat="1" applyFont="1" applyFill="1" applyBorder="1" applyAlignment="1" applyProtection="1">
      <alignment horizontal="center"/>
    </xf>
    <xf numFmtId="165" fontId="12" fillId="0" borderId="0" xfId="14" applyNumberFormat="1" applyFont="1" applyFill="1" applyBorder="1" applyAlignment="1" applyProtection="1">
      <alignment horizontal="left"/>
    </xf>
    <xf numFmtId="49" fontId="12" fillId="0" borderId="0" xfId="20" applyNumberFormat="1" applyFont="1" applyBorder="1" applyAlignment="1" applyProtection="1">
      <alignment horizontal="center"/>
    </xf>
    <xf numFmtId="0" fontId="12" fillId="0" borderId="0" xfId="20" applyFont="1" applyBorder="1" applyAlignment="1" applyProtection="1">
      <alignment horizontal="center"/>
    </xf>
    <xf numFmtId="49" fontId="12" fillId="0" borderId="0" xfId="16" applyNumberFormat="1" applyFont="1" applyFill="1" applyBorder="1" applyAlignment="1" applyProtection="1">
      <alignment horizontal="center"/>
    </xf>
    <xf numFmtId="0" fontId="11" fillId="0" borderId="25" xfId="16" applyFont="1" applyFill="1" applyBorder="1" applyAlignment="1" applyProtection="1">
      <alignment horizontal="center"/>
    </xf>
    <xf numFmtId="0" fontId="11" fillId="0" borderId="26" xfId="16" applyFont="1" applyFill="1" applyBorder="1" applyAlignment="1" applyProtection="1">
      <alignment horizontal="center" vertical="center" wrapText="1"/>
    </xf>
    <xf numFmtId="0" fontId="11" fillId="0" borderId="20" xfId="16" applyFont="1" applyFill="1" applyBorder="1" applyAlignment="1" applyProtection="1">
      <alignment horizontal="center" vertical="center" wrapText="1"/>
    </xf>
    <xf numFmtId="0" fontId="11" fillId="0" borderId="28" xfId="16" applyFont="1" applyFill="1" applyBorder="1" applyAlignment="1" applyProtection="1">
      <alignment horizontal="center" vertical="center" wrapText="1"/>
    </xf>
    <xf numFmtId="0" fontId="11" fillId="0" borderId="18" xfId="16" applyFont="1" applyFill="1" applyBorder="1" applyAlignment="1" applyProtection="1">
      <alignment horizontal="center" vertical="center" wrapText="1"/>
    </xf>
    <xf numFmtId="0" fontId="12" fillId="0" borderId="0" xfId="16" applyFont="1" applyFill="1" applyBorder="1" applyAlignment="1" applyProtection="1">
      <alignment horizontal="center"/>
    </xf>
    <xf numFmtId="0" fontId="11" fillId="5" borderId="28" xfId="16" applyFont="1" applyFill="1" applyBorder="1" applyAlignment="1" applyProtection="1">
      <alignment horizontal="left"/>
      <protection locked="0"/>
    </xf>
    <xf numFmtId="0" fontId="11" fillId="5" borderId="27" xfId="16" applyFont="1" applyFill="1" applyBorder="1" applyAlignment="1" applyProtection="1">
      <alignment horizontal="left"/>
      <protection locked="0"/>
    </xf>
    <xf numFmtId="0" fontId="11" fillId="0" borderId="3" xfId="16" applyFont="1" applyFill="1" applyBorder="1" applyAlignment="1" applyProtection="1">
      <alignment horizontal="left"/>
    </xf>
    <xf numFmtId="0" fontId="11" fillId="0" borderId="1" xfId="16" applyFont="1" applyFill="1" applyBorder="1" applyAlignment="1" applyProtection="1">
      <alignment horizontal="left"/>
    </xf>
    <xf numFmtId="0" fontId="11" fillId="5" borderId="18" xfId="16" applyFont="1" applyFill="1" applyBorder="1" applyAlignment="1" applyProtection="1">
      <alignment horizontal="left"/>
      <protection locked="0"/>
    </xf>
    <xf numFmtId="0" fontId="11" fillId="5" borderId="0" xfId="16" applyFont="1" applyFill="1" applyBorder="1" applyAlignment="1" applyProtection="1">
      <alignment horizontal="left"/>
      <protection locked="0"/>
    </xf>
    <xf numFmtId="0" fontId="11" fillId="5" borderId="25" xfId="16" applyFont="1" applyFill="1" applyBorder="1" applyAlignment="1" applyProtection="1">
      <alignment horizontal="left"/>
      <protection locked="0"/>
    </xf>
    <xf numFmtId="0" fontId="11" fillId="5" borderId="18" xfId="16" applyFont="1" applyFill="1" applyBorder="1" applyAlignment="1" applyProtection="1">
      <protection locked="0"/>
    </xf>
    <xf numFmtId="0" fontId="11" fillId="5" borderId="0" xfId="16" applyFont="1" applyFill="1" applyBorder="1" applyAlignment="1" applyProtection="1">
      <protection locked="0"/>
    </xf>
    <xf numFmtId="0" fontId="11" fillId="5" borderId="28" xfId="16" applyFont="1" applyFill="1" applyBorder="1" applyAlignment="1" applyProtection="1">
      <protection locked="0"/>
    </xf>
    <xf numFmtId="0" fontId="12" fillId="0" borderId="28" xfId="16" applyFont="1" applyFill="1" applyBorder="1" applyAlignment="1" applyProtection="1">
      <alignment horizontal="left"/>
    </xf>
    <xf numFmtId="0" fontId="12" fillId="0" borderId="25" xfId="16" applyFont="1" applyFill="1" applyBorder="1" applyAlignment="1" applyProtection="1">
      <alignment horizontal="left"/>
    </xf>
    <xf numFmtId="0" fontId="12" fillId="0" borderId="43" xfId="16" applyFont="1" applyFill="1" applyBorder="1" applyAlignment="1" applyProtection="1">
      <alignment horizontal="left"/>
    </xf>
    <xf numFmtId="0" fontId="11" fillId="5" borderId="25" xfId="16" applyFont="1" applyFill="1" applyBorder="1" applyAlignment="1" applyProtection="1">
      <protection locked="0"/>
    </xf>
    <xf numFmtId="0" fontId="11" fillId="5" borderId="27" xfId="16" applyFont="1" applyFill="1" applyBorder="1" applyAlignment="1" applyProtection="1">
      <protection locked="0"/>
    </xf>
    <xf numFmtId="0" fontId="11" fillId="5" borderId="46" xfId="16" applyFont="1" applyFill="1" applyBorder="1" applyAlignment="1" applyProtection="1">
      <alignment horizontal="left"/>
      <protection locked="0"/>
    </xf>
    <xf numFmtId="0" fontId="11" fillId="5" borderId="43" xfId="16" applyFont="1" applyFill="1" applyBorder="1" applyAlignment="1" applyProtection="1">
      <alignment horizontal="left"/>
      <protection locked="0"/>
    </xf>
    <xf numFmtId="0" fontId="11" fillId="5" borderId="44" xfId="16" applyFont="1" applyFill="1" applyBorder="1" applyAlignment="1" applyProtection="1">
      <alignment horizontal="left"/>
      <protection locked="0"/>
    </xf>
    <xf numFmtId="0" fontId="11" fillId="5" borderId="13" xfId="16" applyFont="1" applyFill="1" applyBorder="1" applyAlignment="1" applyProtection="1">
      <alignment horizontal="left"/>
      <protection locked="0"/>
    </xf>
    <xf numFmtId="0" fontId="12" fillId="0" borderId="34" xfId="18" applyFont="1" applyFill="1" applyBorder="1" applyAlignment="1" applyProtection="1">
      <alignment horizontal="center" vertical="center"/>
    </xf>
    <xf numFmtId="0" fontId="12" fillId="0" borderId="31" xfId="18" applyFont="1" applyFill="1" applyBorder="1" applyAlignment="1" applyProtection="1">
      <alignment horizontal="center" vertical="center"/>
    </xf>
    <xf numFmtId="0" fontId="12" fillId="0" borderId="48" xfId="18" applyFont="1" applyFill="1" applyBorder="1" applyAlignment="1" applyProtection="1">
      <alignment horizontal="center" vertical="center"/>
    </xf>
    <xf numFmtId="0" fontId="12" fillId="0" borderId="51" xfId="18" applyFont="1" applyFill="1" applyBorder="1" applyAlignment="1" applyProtection="1">
      <alignment horizontal="center" vertical="center"/>
    </xf>
    <xf numFmtId="49" fontId="12" fillId="0" borderId="0" xfId="18" applyNumberFormat="1" applyFont="1" applyFill="1" applyBorder="1" applyAlignment="1" applyProtection="1">
      <alignment horizontal="center"/>
    </xf>
    <xf numFmtId="0" fontId="12" fillId="0" borderId="0" xfId="18" applyFont="1" applyFill="1" applyBorder="1" applyAlignment="1" applyProtection="1">
      <alignment horizontal="center"/>
    </xf>
    <xf numFmtId="0" fontId="11" fillId="0" borderId="9" xfId="18" applyFont="1" applyFill="1" applyBorder="1" applyAlignment="1" applyProtection="1">
      <alignment horizontal="center"/>
      <protection locked="0"/>
    </xf>
    <xf numFmtId="164" fontId="11" fillId="5" borderId="28" xfId="19" applyNumberFormat="1" applyFont="1" applyFill="1" applyBorder="1" applyAlignment="1" applyProtection="1">
      <alignment horizontal="right"/>
      <protection locked="0"/>
    </xf>
    <xf numFmtId="164" fontId="11" fillId="5" borderId="46" xfId="19" applyNumberFormat="1" applyFont="1" applyFill="1" applyBorder="1" applyAlignment="1" applyProtection="1">
      <alignment horizontal="right"/>
      <protection locked="0"/>
    </xf>
    <xf numFmtId="164" fontId="11" fillId="0" borderId="28" xfId="19" applyNumberFormat="1" applyFont="1" applyFill="1" applyBorder="1" applyAlignment="1" applyProtection="1">
      <alignment horizontal="right"/>
    </xf>
    <xf numFmtId="164" fontId="11" fillId="0" borderId="1" xfId="19" applyNumberFormat="1" applyFont="1" applyFill="1" applyBorder="1" applyAlignment="1" applyProtection="1">
      <alignment horizontal="right"/>
    </xf>
    <xf numFmtId="164" fontId="11" fillId="0" borderId="27" xfId="19" applyNumberFormat="1" applyFont="1" applyFill="1" applyBorder="1" applyAlignment="1" applyProtection="1">
      <alignment horizontal="right"/>
    </xf>
    <xf numFmtId="164" fontId="11" fillId="5" borderId="25" xfId="19" applyNumberFormat="1" applyFont="1" applyFill="1" applyBorder="1" applyAlignment="1" applyProtection="1">
      <alignment horizontal="right"/>
      <protection locked="0"/>
    </xf>
    <xf numFmtId="164" fontId="11" fillId="0" borderId="0" xfId="19" applyNumberFormat="1" applyFont="1" applyFill="1" applyBorder="1" applyAlignment="1" applyProtection="1">
      <alignment horizontal="right"/>
    </xf>
    <xf numFmtId="164" fontId="11" fillId="5" borderId="18" xfId="19" applyNumberFormat="1" applyFont="1" applyFill="1" applyBorder="1" applyAlignment="1" applyProtection="1">
      <alignment horizontal="right"/>
      <protection locked="0"/>
    </xf>
    <xf numFmtId="164" fontId="11" fillId="5" borderId="0" xfId="19" applyNumberFormat="1" applyFont="1" applyFill="1" applyBorder="1" applyAlignment="1" applyProtection="1">
      <alignment horizontal="right"/>
      <protection locked="0"/>
    </xf>
    <xf numFmtId="0" fontId="11" fillId="5" borderId="1" xfId="20" applyFont="1" applyFill="1" applyBorder="1" applyAlignment="1" applyProtection="1">
      <alignment horizontal="left"/>
      <protection locked="0"/>
    </xf>
    <xf numFmtId="49" fontId="11" fillId="5" borderId="22" xfId="20" applyNumberFormat="1" applyFont="1" applyFill="1" applyBorder="1" applyAlignment="1" applyProtection="1">
      <alignment horizontal="left"/>
    </xf>
    <xf numFmtId="0" fontId="11" fillId="2" borderId="1" xfId="20" applyFont="1" applyFill="1" applyBorder="1" applyAlignment="1" applyProtection="1">
      <alignment horizontal="left"/>
    </xf>
    <xf numFmtId="0" fontId="12" fillId="0" borderId="22" xfId="16" applyFont="1" applyFill="1" applyBorder="1" applyAlignment="1" applyProtection="1">
      <alignment horizontal="center"/>
    </xf>
    <xf numFmtId="0" fontId="12" fillId="0" borderId="29" xfId="20" applyFont="1" applyFill="1" applyBorder="1" applyAlignment="1" applyProtection="1">
      <alignment horizontal="center"/>
    </xf>
    <xf numFmtId="0" fontId="11" fillId="0" borderId="0" xfId="20" applyFont="1" applyFill="1" applyBorder="1" applyAlignment="1" applyProtection="1">
      <alignment horizontal="left" vertical="top" wrapText="1"/>
    </xf>
    <xf numFmtId="0" fontId="11" fillId="0" borderId="0" xfId="20" applyNumberFormat="1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center"/>
    </xf>
    <xf numFmtId="0" fontId="11" fillId="0" borderId="29" xfId="11" applyFont="1" applyFill="1" applyBorder="1" applyAlignment="1" applyProtection="1">
      <alignment horizontal="center"/>
    </xf>
    <xf numFmtId="0" fontId="11" fillId="0" borderId="22" xfId="11" applyFont="1" applyFill="1" applyBorder="1" applyAlignment="1" applyProtection="1">
      <alignment horizontal="left"/>
    </xf>
    <xf numFmtId="0" fontId="11" fillId="5" borderId="25" xfId="11" applyFont="1" applyFill="1" applyBorder="1" applyAlignment="1" applyProtection="1">
      <alignment horizontal="center"/>
      <protection locked="0"/>
    </xf>
    <xf numFmtId="167" fontId="11" fillId="2" borderId="1" xfId="7" applyNumberFormat="1" applyFont="1" applyFill="1" applyBorder="1" applyAlignment="1" applyProtection="1">
      <alignment horizontal="center"/>
      <protection hidden="1"/>
    </xf>
    <xf numFmtId="0" fontId="11" fillId="5" borderId="46" xfId="11" applyFont="1" applyFill="1" applyBorder="1" applyAlignment="1" applyProtection="1">
      <alignment horizontal="center"/>
      <protection locked="0"/>
    </xf>
    <xf numFmtId="0" fontId="11" fillId="5" borderId="0" xfId="11" applyFont="1" applyFill="1" applyBorder="1" applyAlignment="1" applyProtection="1">
      <alignment horizontal="center"/>
      <protection locked="0"/>
    </xf>
    <xf numFmtId="0" fontId="11" fillId="5" borderId="1" xfId="11" applyFont="1" applyFill="1" applyBorder="1" applyAlignment="1" applyProtection="1">
      <alignment horizontal="center"/>
      <protection locked="0"/>
    </xf>
    <xf numFmtId="0" fontId="11" fillId="0" borderId="0" xfId="11" applyFont="1" applyFill="1" applyBorder="1" applyAlignment="1" applyProtection="1">
      <alignment horizontal="center"/>
    </xf>
    <xf numFmtId="49" fontId="12" fillId="0" borderId="0" xfId="11" applyNumberFormat="1" applyFont="1" applyFill="1" applyBorder="1" applyAlignment="1" applyProtection="1">
      <alignment horizontal="center"/>
    </xf>
    <xf numFmtId="0" fontId="12" fillId="0" borderId="0" xfId="11" applyFont="1" applyFill="1" applyBorder="1" applyAlignment="1" applyProtection="1">
      <alignment horizontal="center"/>
    </xf>
    <xf numFmtId="0" fontId="11" fillId="5" borderId="1" xfId="11" applyFont="1" applyFill="1" applyBorder="1" applyAlignment="1" applyProtection="1">
      <alignment horizontal="left"/>
      <protection locked="0"/>
    </xf>
    <xf numFmtId="0" fontId="11" fillId="2" borderId="1" xfId="11" applyFont="1" applyFill="1" applyBorder="1" applyAlignment="1" applyProtection="1">
      <alignment horizontal="left"/>
      <protection hidden="1"/>
    </xf>
    <xf numFmtId="0" fontId="12" fillId="0" borderId="25" xfId="11" applyFont="1" applyFill="1" applyBorder="1" applyAlignment="1" applyProtection="1">
      <alignment horizontal="center"/>
    </xf>
    <xf numFmtId="0" fontId="11" fillId="0" borderId="0" xfId="11" applyNumberFormat="1" applyFont="1" applyFill="1" applyBorder="1" applyAlignment="1" applyProtection="1">
      <alignment horizontal="left" vertical="top" wrapText="1"/>
    </xf>
    <xf numFmtId="0" fontId="11" fillId="5" borderId="1" xfId="11" applyFont="1" applyFill="1" applyBorder="1" applyAlignment="1" applyProtection="1">
      <protection locked="0"/>
    </xf>
  </cellXfs>
  <cellStyles count="23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Lien hypertexte" xfId="6" xr:uid="{00000000-0005-0000-0000-000006000000}"/>
    <cellStyle name="Milliers" xfId="7" xr:uid="{00000000-0005-0000-0000-000007000000}"/>
    <cellStyle name="Normal" xfId="0" builtinId="0"/>
    <cellStyle name="Normal 2" xfId="22" xr:uid="{00000000-0005-0000-0000-000016000000}"/>
    <cellStyle name="Normal 2 2 2 2" xfId="21" xr:uid="{00000000-0005-0000-0000-000015000000}"/>
    <cellStyle name="Normal 3" xfId="8" xr:uid="{00000000-0005-0000-0000-000008000000}"/>
    <cellStyle name="Normal_Book1" xfId="9" xr:uid="{00000000-0005-0000-0000-000009000000}"/>
    <cellStyle name="Normal_FinInstrumts_LIFE-2_Ann_07Jun1_06_f" xfId="10" xr:uid="{00000000-0005-0000-0000-00000A000000}"/>
    <cellStyle name="Normal_PAGE 11" xfId="11" xr:uid="{00000000-0005-0000-0000-00000B000000}"/>
    <cellStyle name="Normal_PAGE 5" xfId="12" xr:uid="{00000000-0005-0000-0000-00000C000000}"/>
    <cellStyle name="Normal_Page titre" xfId="13" xr:uid="{00000000-0005-0000-0000-00000D000000}"/>
    <cellStyle name="Normal_PAGE_2" xfId="14" xr:uid="{00000000-0005-0000-0000-00000E000000}"/>
    <cellStyle name="Normal_PAGE_3" xfId="15" xr:uid="{00000000-0005-0000-0000-00000F000000}"/>
    <cellStyle name="Normal_PAGE_4" xfId="16" xr:uid="{00000000-0005-0000-0000-000010000000}"/>
    <cellStyle name="Normal_PAGE_5" xfId="17" xr:uid="{00000000-0005-0000-0000-000011000000}"/>
    <cellStyle name="Normal_PAGE_8" xfId="18" xr:uid="{00000000-0005-0000-0000-000012000000}"/>
    <cellStyle name="Normal_TABLEAU" xfId="19" xr:uid="{00000000-0005-0000-0000-000013000000}"/>
    <cellStyle name="Normal_TABLEAUX SSM" xfId="20" xr:uid="{00000000-0005-0000-0000-000014000000}"/>
    <cellStyle name="Percent" xfId="1" xr:uid="{00000000-0005-0000-0000-000001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1</xdr:col>
      <xdr:colOff>1257300</xdr:colOff>
      <xdr:row>5</xdr:row>
      <xdr:rowOff>0</xdr:rowOff>
    </xdr:to>
    <xdr:pic>
      <xdr:nvPicPr>
        <xdr:cNvPr id="1163" name="Picture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71450"/>
          <a:ext cx="1628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../../../../../../../AppData/Local/Microsoft/Windows/INetCache/IE/UBO2J138/_0533002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Feuil1"/>
  <dimension ref="A1:T106"/>
  <sheetViews>
    <sheetView tabSelected="1" zoomScale="85" zoomScaleNormal="85" zoomScalePageLayoutView="80" workbookViewId="0">
      <selection activeCell="M6" sqref="M6:N6"/>
    </sheetView>
  </sheetViews>
  <sheetFormatPr baseColWidth="10" defaultColWidth="9.7109375" defaultRowHeight="12.75" x14ac:dyDescent="0.2"/>
  <cols>
    <col min="1" max="1" width="8.7109375" style="24" customWidth="1"/>
    <col min="2" max="2" width="21.7109375" style="24" customWidth="1"/>
    <col min="3" max="12" width="3.7109375" style="24" customWidth="1"/>
    <col min="13" max="14" width="10.28515625" style="24" customWidth="1"/>
    <col min="15" max="15" width="2.7109375" style="24" customWidth="1"/>
    <col min="16" max="16384" width="9.7109375" style="24"/>
  </cols>
  <sheetData>
    <row r="1" spans="1:20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Q1" s="177"/>
      <c r="R1" s="177"/>
      <c r="S1" s="177"/>
      <c r="T1" s="177"/>
    </row>
    <row r="2" spans="1:20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Q2" s="177"/>
      <c r="R2" s="177"/>
      <c r="S2" s="177"/>
      <c r="T2" s="177"/>
    </row>
    <row r="3" spans="1:20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Q3" s="177"/>
      <c r="R3" s="177"/>
      <c r="S3" s="177"/>
      <c r="T3" s="177"/>
    </row>
    <row r="4" spans="1:20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Q4" s="177"/>
      <c r="R4" s="177"/>
      <c r="S4" s="177"/>
      <c r="T4" s="177"/>
    </row>
    <row r="5" spans="1:20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Q5" s="177"/>
      <c r="R5" s="177"/>
      <c r="S5" s="177"/>
      <c r="T5" s="177"/>
    </row>
    <row r="6" spans="1:20" ht="15.75" x14ac:dyDescent="0.25">
      <c r="A6" s="176"/>
      <c r="B6" s="176"/>
      <c r="C6" s="176"/>
      <c r="D6" s="176"/>
      <c r="E6" s="176"/>
      <c r="F6" s="176"/>
      <c r="G6" s="176"/>
      <c r="M6" s="11"/>
      <c r="N6" s="11"/>
      <c r="Q6" s="177"/>
      <c r="R6" s="177"/>
      <c r="S6" s="177"/>
      <c r="T6" s="177"/>
    </row>
    <row r="7" spans="1:20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M7" s="9" t="s">
        <v>0</v>
      </c>
      <c r="N7" s="9"/>
      <c r="Q7" s="177"/>
      <c r="R7" s="177"/>
      <c r="S7" s="177"/>
      <c r="T7" s="177"/>
    </row>
    <row r="8" spans="1:20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20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</row>
    <row r="10" spans="1:20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20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20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20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20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20" ht="24" customHeight="1" x14ac:dyDescent="0.25">
      <c r="A15" s="17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20" ht="20.25" customHeight="1" x14ac:dyDescent="0.25">
      <c r="A16" s="7" t="s">
        <v>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3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3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3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3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3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3" ht="20.2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3" ht="15" x14ac:dyDescent="0.25">
      <c r="A23" s="176"/>
      <c r="B23" s="178" t="s">
        <v>2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179"/>
    </row>
    <row r="24" spans="1:13" x14ac:dyDescent="0.2">
      <c r="A24" s="176"/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3" x14ac:dyDescent="0.2">
      <c r="C25" s="9" t="s">
        <v>3</v>
      </c>
      <c r="D25" s="9"/>
      <c r="E25" s="9"/>
      <c r="F25" s="9"/>
      <c r="G25" s="9"/>
      <c r="H25" s="9"/>
      <c r="I25" s="9"/>
      <c r="J25" s="9"/>
      <c r="K25" s="9"/>
      <c r="L25" s="9"/>
    </row>
    <row r="26" spans="1:13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3" x14ac:dyDescent="0.2">
      <c r="A27" s="176"/>
      <c r="B27" s="176"/>
      <c r="C27" s="176"/>
      <c r="D27" s="176"/>
      <c r="E27" s="176"/>
      <c r="F27" s="176"/>
      <c r="G27" s="176"/>
      <c r="H27" s="176"/>
      <c r="I27" s="176"/>
      <c r="J27" s="176"/>
    </row>
    <row r="28" spans="1:13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3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3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3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3" x14ac:dyDescent="0.2">
      <c r="A32" s="176"/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5" x14ac:dyDescent="0.2">
      <c r="A33" s="176"/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5" x14ac:dyDescent="0.2">
      <c r="A34" s="176"/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5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5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5" x14ac:dyDescent="0.2">
      <c r="A37" s="176"/>
      <c r="B37" s="176"/>
      <c r="C37" s="176"/>
      <c r="D37" s="176"/>
      <c r="E37" s="176"/>
      <c r="F37" s="176"/>
      <c r="G37" s="176"/>
      <c r="H37" s="176"/>
      <c r="I37" s="176"/>
      <c r="J37" s="176"/>
    </row>
    <row r="38" spans="1:15" ht="21" x14ac:dyDescent="0.35">
      <c r="A38" s="8" t="s">
        <v>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21" x14ac:dyDescent="0.35">
      <c r="A39" s="8" t="s">
        <v>127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">
      <c r="A40" s="176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5" x14ac:dyDescent="0.2">
      <c r="A41" s="176"/>
      <c r="B41" s="176"/>
      <c r="C41" s="176"/>
      <c r="D41" s="176"/>
      <c r="E41" s="176"/>
      <c r="F41" s="176"/>
      <c r="G41" s="176"/>
      <c r="H41" s="176"/>
      <c r="I41" s="176"/>
      <c r="J41" s="176"/>
    </row>
    <row r="42" spans="1:15" x14ac:dyDescent="0.2">
      <c r="A42" s="176"/>
      <c r="B42" s="176"/>
      <c r="C42" s="176"/>
      <c r="D42" s="176"/>
      <c r="E42" s="176"/>
      <c r="F42" s="176"/>
      <c r="G42" s="176"/>
      <c r="H42" s="176"/>
      <c r="I42" s="176"/>
      <c r="J42" s="176"/>
    </row>
    <row r="43" spans="1:15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5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176"/>
    </row>
    <row r="45" spans="1:15" x14ac:dyDescent="0.2">
      <c r="A45" s="176"/>
      <c r="B45" s="176"/>
      <c r="C45" s="176"/>
      <c r="D45" s="176"/>
      <c r="E45" s="176"/>
      <c r="F45" s="176"/>
      <c r="G45" s="176"/>
      <c r="H45" s="176"/>
      <c r="I45" s="176"/>
      <c r="J45" s="176"/>
    </row>
    <row r="46" spans="1:15" x14ac:dyDescent="0.2">
      <c r="A46" s="176"/>
      <c r="B46" s="176"/>
      <c r="C46" s="176"/>
      <c r="D46" s="176"/>
      <c r="E46" s="176"/>
      <c r="F46" s="176"/>
      <c r="G46" s="176"/>
      <c r="H46" s="176"/>
      <c r="I46" s="176"/>
      <c r="J46" s="176"/>
    </row>
    <row r="47" spans="1:15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6"/>
    </row>
    <row r="48" spans="1:15" x14ac:dyDescent="0.2">
      <c r="A48" s="176"/>
      <c r="B48" s="176"/>
      <c r="C48" s="176"/>
      <c r="D48" s="176"/>
      <c r="E48" s="176"/>
      <c r="F48" s="176"/>
      <c r="G48" s="176"/>
      <c r="H48" s="176"/>
      <c r="I48" s="176"/>
      <c r="J48" s="176"/>
    </row>
    <row r="49" spans="1:15" x14ac:dyDescent="0.2">
      <c r="A49" s="176"/>
      <c r="B49" s="176"/>
      <c r="C49" s="176"/>
      <c r="D49" s="176"/>
      <c r="E49" s="176"/>
      <c r="F49" s="176"/>
      <c r="G49" s="176"/>
      <c r="H49" s="176"/>
      <c r="I49" s="176"/>
      <c r="J49" s="176"/>
    </row>
    <row r="50" spans="1:15" x14ac:dyDescent="0.2">
      <c r="A50" s="176"/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5" x14ac:dyDescent="0.2">
      <c r="A51" s="176"/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5" x14ac:dyDescent="0.2">
      <c r="A52" s="176"/>
      <c r="B52" s="176"/>
      <c r="C52" s="176"/>
      <c r="D52" s="176"/>
      <c r="E52" s="176"/>
      <c r="F52" s="176"/>
      <c r="G52" s="176"/>
      <c r="H52" s="176"/>
      <c r="I52" s="176"/>
      <c r="J52" s="176"/>
    </row>
    <row r="53" spans="1:15" ht="8.25" customHeight="1" x14ac:dyDescent="0.2">
      <c r="A53" s="176"/>
      <c r="B53" s="176"/>
      <c r="C53" s="176"/>
      <c r="D53" s="176"/>
      <c r="E53" s="176"/>
      <c r="F53" s="176"/>
      <c r="G53" s="176"/>
      <c r="H53" s="176"/>
      <c r="I53" s="176"/>
      <c r="J53" s="176"/>
    </row>
    <row r="54" spans="1:15" x14ac:dyDescent="0.2">
      <c r="A54" s="176"/>
      <c r="B54" s="176"/>
      <c r="C54" s="176"/>
      <c r="D54" s="176"/>
      <c r="E54" s="176"/>
      <c r="F54" s="176"/>
      <c r="G54" s="176"/>
      <c r="H54" s="176"/>
      <c r="I54" s="176"/>
      <c r="J54" s="176"/>
    </row>
    <row r="55" spans="1:15" x14ac:dyDescent="0.2">
      <c r="A55" s="176"/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5" x14ac:dyDescent="0.2">
      <c r="A56" s="176"/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5" x14ac:dyDescent="0.2">
      <c r="A57" s="176"/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5" x14ac:dyDescent="0.2">
      <c r="A58" s="176"/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5" x14ac:dyDescent="0.2">
      <c r="A59" s="176"/>
      <c r="B59" s="176"/>
      <c r="C59" s="176"/>
      <c r="D59" s="176"/>
      <c r="E59" s="176"/>
      <c r="F59" s="176"/>
      <c r="G59" s="176"/>
      <c r="H59" s="176"/>
      <c r="I59" s="176"/>
      <c r="J59" s="176"/>
    </row>
    <row r="60" spans="1:15" x14ac:dyDescent="0.2">
      <c r="A60" s="176"/>
      <c r="B60" s="176"/>
      <c r="C60" s="176"/>
      <c r="D60" s="176"/>
      <c r="E60" s="176"/>
      <c r="F60" s="176"/>
      <c r="G60" s="176"/>
      <c r="H60" s="176"/>
      <c r="I60" s="176"/>
      <c r="J60" s="176"/>
    </row>
    <row r="61" spans="1:15" x14ac:dyDescent="0.2">
      <c r="A61" s="176"/>
      <c r="B61" s="176"/>
      <c r="C61" s="176"/>
      <c r="D61" s="176"/>
      <c r="E61" s="176"/>
      <c r="F61" s="176"/>
      <c r="G61" s="176"/>
      <c r="H61" s="176"/>
      <c r="I61" s="176"/>
      <c r="J61" s="176"/>
    </row>
    <row r="62" spans="1:15" x14ac:dyDescent="0.2">
      <c r="A62" s="176"/>
      <c r="B62" s="176"/>
      <c r="C62" s="176"/>
      <c r="D62" s="176"/>
      <c r="E62" s="176"/>
      <c r="F62" s="176"/>
      <c r="G62" s="176"/>
      <c r="H62" s="176"/>
      <c r="I62" s="176"/>
      <c r="J62" s="176"/>
    </row>
    <row r="63" spans="1:15" x14ac:dyDescent="0.2">
      <c r="A63" s="176"/>
      <c r="B63" s="176"/>
      <c r="C63" s="176"/>
      <c r="D63" s="176"/>
      <c r="E63" s="176"/>
      <c r="F63" s="176"/>
      <c r="G63" s="176"/>
      <c r="H63" s="176"/>
      <c r="I63" s="176"/>
      <c r="J63" s="176"/>
    </row>
    <row r="64" spans="1:15" x14ac:dyDescent="0.2">
      <c r="A64" s="13" t="s">
        <v>60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">
      <c r="A65" s="12" t="s">
        <v>128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7" spans="1:15" s="14" customFormat="1" ht="12.75" customHeight="1" x14ac:dyDescent="0.2">
      <c r="A67" s="14">
        <f ca="1">NOW()</f>
        <v>43816.584258101851</v>
      </c>
    </row>
    <row r="68" spans="1:15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5" x14ac:dyDescent="0.2">
      <c r="A69" s="180" t="s">
        <v>435</v>
      </c>
      <c r="B69" s="176"/>
      <c r="C69" s="176"/>
      <c r="D69" s="176"/>
      <c r="E69" s="176"/>
      <c r="F69" s="176"/>
      <c r="G69" s="176"/>
      <c r="H69" s="176"/>
      <c r="I69" s="176"/>
      <c r="J69" s="176"/>
    </row>
    <row r="70" spans="1:15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</row>
    <row r="71" spans="1:15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</row>
    <row r="72" spans="1:15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5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</row>
    <row r="74" spans="1:15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</row>
    <row r="75" spans="1:15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</row>
    <row r="76" spans="1:15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</row>
    <row r="77" spans="1:15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</row>
    <row r="78" spans="1:15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</row>
    <row r="79" spans="1:15" x14ac:dyDescent="0.2">
      <c r="A79" s="176"/>
      <c r="B79" s="176"/>
      <c r="C79" s="176"/>
      <c r="D79" s="176"/>
      <c r="E79" s="176"/>
      <c r="F79" s="176"/>
      <c r="G79" s="176"/>
      <c r="H79" s="176"/>
      <c r="I79" s="176"/>
      <c r="J79" s="176"/>
    </row>
    <row r="80" spans="1:15" x14ac:dyDescent="0.2">
      <c r="A80" s="176"/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 x14ac:dyDescent="0.2">
      <c r="A81" s="176"/>
      <c r="B81" s="176"/>
      <c r="C81" s="176"/>
      <c r="D81" s="176"/>
      <c r="E81" s="176"/>
      <c r="F81" s="176"/>
      <c r="G81" s="176"/>
      <c r="H81" s="176"/>
      <c r="I81" s="176"/>
      <c r="J81" s="176"/>
    </row>
    <row r="82" spans="1:10" x14ac:dyDescent="0.2">
      <c r="A82" s="176"/>
      <c r="B82" s="176"/>
      <c r="C82" s="176"/>
      <c r="D82" s="176"/>
      <c r="E82" s="176"/>
      <c r="F82" s="176"/>
      <c r="G82" s="176"/>
      <c r="H82" s="176"/>
      <c r="I82" s="176"/>
      <c r="J82" s="176"/>
    </row>
    <row r="83" spans="1:10" x14ac:dyDescent="0.2">
      <c r="A83" s="176"/>
      <c r="B83" s="176"/>
      <c r="C83" s="176"/>
      <c r="D83" s="176"/>
      <c r="E83" s="176"/>
      <c r="F83" s="176"/>
      <c r="G83" s="176"/>
      <c r="H83" s="176"/>
      <c r="I83" s="176"/>
      <c r="J83" s="176"/>
    </row>
    <row r="84" spans="1:10" x14ac:dyDescent="0.2">
      <c r="A84" s="176"/>
      <c r="B84" s="176"/>
      <c r="C84" s="176"/>
      <c r="D84" s="176"/>
      <c r="E84" s="176"/>
      <c r="F84" s="176"/>
      <c r="G84" s="176"/>
      <c r="H84" s="176"/>
      <c r="I84" s="176"/>
      <c r="J84" s="176"/>
    </row>
    <row r="85" spans="1:10" x14ac:dyDescent="0.2">
      <c r="A85" s="176"/>
      <c r="B85" s="176"/>
      <c r="C85" s="176"/>
      <c r="D85" s="176"/>
      <c r="E85" s="176"/>
      <c r="F85" s="176"/>
      <c r="G85" s="176"/>
      <c r="H85" s="176"/>
      <c r="I85" s="176"/>
      <c r="J85" s="176"/>
    </row>
    <row r="86" spans="1:10" x14ac:dyDescent="0.2">
      <c r="A86" s="176"/>
      <c r="B86" s="176"/>
      <c r="C86" s="176"/>
      <c r="D86" s="176"/>
      <c r="E86" s="176"/>
      <c r="F86" s="176"/>
      <c r="G86" s="176"/>
      <c r="H86" s="176"/>
      <c r="I86" s="176"/>
      <c r="J86" s="176"/>
    </row>
    <row r="87" spans="1:10" x14ac:dyDescent="0.2">
      <c r="A87" s="176"/>
      <c r="B87" s="176"/>
      <c r="C87" s="176"/>
      <c r="D87" s="176"/>
      <c r="E87" s="176"/>
      <c r="F87" s="176"/>
      <c r="G87" s="176"/>
      <c r="H87" s="176"/>
      <c r="I87" s="176"/>
      <c r="J87" s="176"/>
    </row>
    <row r="88" spans="1:10" x14ac:dyDescent="0.2">
      <c r="A88" s="176"/>
      <c r="B88" s="176"/>
      <c r="C88" s="176"/>
      <c r="D88" s="176"/>
      <c r="E88" s="176"/>
      <c r="F88" s="176"/>
      <c r="G88" s="176"/>
      <c r="H88" s="176"/>
      <c r="I88" s="176"/>
      <c r="J88" s="176"/>
    </row>
    <row r="89" spans="1:10" x14ac:dyDescent="0.2">
      <c r="A89" s="176"/>
      <c r="B89" s="176"/>
      <c r="C89" s="176"/>
      <c r="D89" s="176"/>
      <c r="E89" s="176"/>
      <c r="F89" s="176"/>
      <c r="G89" s="176"/>
      <c r="H89" s="176"/>
      <c r="I89" s="176"/>
      <c r="J89" s="176"/>
    </row>
    <row r="90" spans="1:10" x14ac:dyDescent="0.2">
      <c r="A90" s="176"/>
      <c r="B90" s="176"/>
      <c r="C90" s="176"/>
      <c r="D90" s="176"/>
      <c r="E90" s="176"/>
      <c r="F90" s="176"/>
      <c r="G90" s="176"/>
      <c r="H90" s="176"/>
      <c r="I90" s="176"/>
      <c r="J90" s="176"/>
    </row>
    <row r="91" spans="1:10" x14ac:dyDescent="0.2">
      <c r="A91" s="176"/>
      <c r="B91" s="176"/>
      <c r="C91" s="176"/>
      <c r="D91" s="176"/>
      <c r="E91" s="176"/>
      <c r="F91" s="176"/>
      <c r="G91" s="176"/>
      <c r="H91" s="176"/>
      <c r="I91" s="176"/>
      <c r="J91" s="176"/>
    </row>
    <row r="92" spans="1:10" x14ac:dyDescent="0.2">
      <c r="A92" s="176"/>
      <c r="B92" s="176"/>
      <c r="C92" s="176"/>
      <c r="D92" s="176"/>
      <c r="E92" s="176"/>
      <c r="F92" s="176"/>
      <c r="G92" s="176"/>
      <c r="H92" s="176"/>
      <c r="I92" s="176"/>
      <c r="J92" s="176"/>
    </row>
    <row r="93" spans="1:10" x14ac:dyDescent="0.2">
      <c r="A93" s="176"/>
      <c r="B93" s="176"/>
      <c r="C93" s="176"/>
      <c r="D93" s="176"/>
      <c r="E93" s="176"/>
      <c r="F93" s="176"/>
      <c r="G93" s="176"/>
      <c r="H93" s="176"/>
      <c r="I93" s="176"/>
      <c r="J93" s="176"/>
    </row>
    <row r="94" spans="1:10" x14ac:dyDescent="0.2">
      <c r="A94" s="176"/>
      <c r="B94" s="176"/>
      <c r="C94" s="176"/>
      <c r="D94" s="176"/>
      <c r="E94" s="176"/>
      <c r="F94" s="176"/>
      <c r="G94" s="176"/>
      <c r="H94" s="176"/>
      <c r="I94" s="176"/>
      <c r="J94" s="176"/>
    </row>
    <row r="95" spans="1:10" x14ac:dyDescent="0.2">
      <c r="A95" s="176"/>
      <c r="B95" s="176"/>
      <c r="C95" s="176"/>
      <c r="D95" s="176"/>
      <c r="E95" s="176"/>
      <c r="F95" s="176"/>
      <c r="G95" s="176"/>
      <c r="H95" s="176"/>
      <c r="I95" s="176"/>
      <c r="J95" s="176"/>
    </row>
    <row r="96" spans="1:10" x14ac:dyDescent="0.2">
      <c r="A96" s="176"/>
      <c r="B96" s="176"/>
      <c r="C96" s="176"/>
      <c r="D96" s="176"/>
      <c r="E96" s="176"/>
      <c r="F96" s="176"/>
      <c r="G96" s="176"/>
      <c r="H96" s="176"/>
      <c r="I96" s="176"/>
      <c r="J96" s="176"/>
    </row>
    <row r="97" spans="1:10" x14ac:dyDescent="0.2">
      <c r="A97" s="176"/>
      <c r="B97" s="176"/>
      <c r="C97" s="176"/>
      <c r="D97" s="176"/>
      <c r="E97" s="176"/>
      <c r="F97" s="176"/>
      <c r="G97" s="176"/>
      <c r="H97" s="176"/>
      <c r="I97" s="176"/>
      <c r="J97" s="176"/>
    </row>
    <row r="98" spans="1:10" x14ac:dyDescent="0.2">
      <c r="A98" s="176"/>
      <c r="B98" s="176"/>
      <c r="C98" s="176"/>
      <c r="D98" s="176"/>
      <c r="E98" s="176"/>
      <c r="F98" s="176"/>
      <c r="G98" s="176"/>
      <c r="H98" s="176"/>
      <c r="I98" s="176"/>
      <c r="J98" s="176"/>
    </row>
    <row r="99" spans="1:10" x14ac:dyDescent="0.2">
      <c r="A99" s="176"/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1:10" x14ac:dyDescent="0.2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</row>
    <row r="101" spans="1:10" x14ac:dyDescent="0.2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</row>
    <row r="102" spans="1:10" x14ac:dyDescent="0.2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1:10" x14ac:dyDescent="0.2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1:10" x14ac:dyDescent="0.2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</row>
    <row r="105" spans="1:10" x14ac:dyDescent="0.2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1:10" x14ac:dyDescent="0.2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</row>
  </sheetData>
  <sheetProtection sheet="1" objects="1" scenarios="1"/>
  <customSheetViews>
    <customSheetView guid="{97D0D631-8AEA-4769-BCBA-6DA15EC799DA}" showPageBreaks="1" showGridLines="0" printArea="1" topLeftCell="A37">
      <selection activeCell="A74" sqref="A74"/>
      <pageMargins left="0.511811023622047" right="0.511811023622047" top="0.39370078740157499" bottom="0.511811023622047" header="0.511811023622047" footer="0.511811023622047"/>
      <pageSetup paperSize="5" orientation="portrait" r:id="rId1"/>
      <headerFooter alignWithMargins="0"/>
    </customSheetView>
  </customSheetViews>
  <mergeCells count="10">
    <mergeCell ref="A67:XFD67"/>
    <mergeCell ref="A64:O64"/>
    <mergeCell ref="A65:O65"/>
    <mergeCell ref="M6:N6"/>
    <mergeCell ref="B15:N15"/>
    <mergeCell ref="M7:N7"/>
    <mergeCell ref="A39:O39"/>
    <mergeCell ref="A16:O16"/>
    <mergeCell ref="C25:L25"/>
    <mergeCell ref="A38:O38"/>
  </mergeCells>
  <printOptions horizontalCentered="1" verticalCentered="1"/>
  <pageMargins left="0.511811023622047" right="0.511811023622047" top="0.31496062992126" bottom="0.511811023622047" header="0.31496062992126" footer="0.511811023622047"/>
  <pageSetup scale="80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6">
    <pageSetUpPr fitToPage="1"/>
  </sheetPr>
  <dimension ref="A1:V32"/>
  <sheetViews>
    <sheetView zoomScale="80" zoomScaleNormal="80" zoomScalePageLayoutView="80" workbookViewId="0">
      <selection activeCell="G18" sqref="G18"/>
    </sheetView>
  </sheetViews>
  <sheetFormatPr baseColWidth="10" defaultColWidth="11.42578125" defaultRowHeight="15" x14ac:dyDescent="0.25"/>
  <cols>
    <col min="1" max="1" width="3.28515625" style="105" customWidth="1"/>
    <col min="2" max="2" width="11.42578125" style="105"/>
    <col min="3" max="3" width="8" style="105" customWidth="1"/>
    <col min="4" max="4" width="8.28515625" style="105" customWidth="1"/>
    <col min="5" max="5" width="6.28515625" style="105" customWidth="1"/>
    <col min="6" max="6" width="5.28515625" style="106" customWidth="1"/>
    <col min="7" max="9" width="11.7109375" style="105" customWidth="1"/>
    <col min="10" max="11" width="11.28515625" style="105" customWidth="1"/>
    <col min="12" max="12" width="12.42578125" style="105" customWidth="1"/>
    <col min="13" max="16" width="11.7109375" style="105" customWidth="1"/>
    <col min="17" max="17" width="12.7109375" style="105" customWidth="1"/>
    <col min="18" max="16384" width="11.42578125" style="105"/>
  </cols>
  <sheetData>
    <row r="1" spans="1:22" x14ac:dyDescent="0.25">
      <c r="A1" s="607" t="s">
        <v>380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1:22" x14ac:dyDescent="0.25">
      <c r="A2" s="610" t="str">
        <f>IF(ISBLANK('Page Titre'!B15)," ",'Page Titre'!B15)</f>
        <v xml:space="preserve"> </v>
      </c>
      <c r="B2" s="610"/>
      <c r="C2" s="610"/>
      <c r="D2" s="610"/>
      <c r="E2" s="610"/>
      <c r="F2" s="610"/>
      <c r="G2" s="220"/>
      <c r="H2" s="220"/>
      <c r="I2" s="221"/>
      <c r="J2" s="221"/>
      <c r="Q2" s="360" t="str">
        <f>+IF(ISBLANK('Page Titre'!M6)," ",'Page Titre'!M6)</f>
        <v xml:space="preserve"> </v>
      </c>
    </row>
    <row r="3" spans="1:22" x14ac:dyDescent="0.25">
      <c r="A3" s="444" t="s">
        <v>1</v>
      </c>
      <c r="B3" s="99"/>
      <c r="C3" s="99"/>
      <c r="D3" s="99"/>
      <c r="E3" s="99"/>
      <c r="F3" s="100"/>
      <c r="G3" s="220"/>
      <c r="H3" s="220"/>
      <c r="I3" s="221"/>
      <c r="J3" s="221"/>
      <c r="Q3" s="101" t="s">
        <v>152</v>
      </c>
    </row>
    <row r="4" spans="1:22" x14ac:dyDescent="0.25">
      <c r="A4" s="102"/>
      <c r="B4" s="99"/>
      <c r="C4" s="99"/>
      <c r="D4" s="99"/>
      <c r="E4" s="99"/>
      <c r="F4" s="100"/>
      <c r="G4" s="220"/>
      <c r="H4" s="220"/>
      <c r="I4" s="221"/>
      <c r="J4" s="221"/>
      <c r="Q4" s="103"/>
    </row>
    <row r="5" spans="1:22" x14ac:dyDescent="0.25">
      <c r="A5" s="102"/>
      <c r="B5" s="99"/>
      <c r="C5" s="99"/>
      <c r="D5" s="99"/>
      <c r="E5" s="99"/>
      <c r="F5" s="100"/>
      <c r="G5" s="220"/>
      <c r="H5" s="220"/>
      <c r="I5" s="221"/>
      <c r="J5" s="232"/>
      <c r="Q5" s="103"/>
    </row>
    <row r="6" spans="1:22" x14ac:dyDescent="0.25">
      <c r="A6" s="608" t="s">
        <v>356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104"/>
      <c r="S6" s="104"/>
      <c r="T6" s="104"/>
      <c r="U6" s="104"/>
      <c r="V6" s="104"/>
    </row>
    <row r="7" spans="1:22" x14ac:dyDescent="0.25">
      <c r="A7" s="222"/>
      <c r="B7" s="222"/>
      <c r="C7" s="222"/>
      <c r="D7" s="222"/>
      <c r="E7" s="222"/>
      <c r="F7" s="100"/>
      <c r="G7" s="220"/>
      <c r="H7" s="220"/>
      <c r="I7" s="221"/>
      <c r="J7" s="221"/>
      <c r="K7" s="221"/>
    </row>
    <row r="8" spans="1:22" x14ac:dyDescent="0.25">
      <c r="A8" s="600" t="s">
        <v>153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</row>
    <row r="9" spans="1:22" x14ac:dyDescent="0.25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</row>
    <row r="10" spans="1:22" x14ac:dyDescent="0.25">
      <c r="K10" s="604" t="s">
        <v>248</v>
      </c>
      <c r="L10" s="605"/>
      <c r="M10" s="605"/>
      <c r="N10" s="605"/>
      <c r="O10" s="605"/>
      <c r="P10" s="606"/>
    </row>
    <row r="11" spans="1:22" x14ac:dyDescent="0.25">
      <c r="A11" s="445"/>
      <c r="B11" s="446"/>
      <c r="C11" s="446"/>
      <c r="D11" s="446"/>
      <c r="E11" s="446"/>
      <c r="F11" s="447"/>
      <c r="G11" s="602" t="s">
        <v>135</v>
      </c>
      <c r="H11" s="602" t="s">
        <v>136</v>
      </c>
      <c r="I11" s="602" t="s">
        <v>137</v>
      </c>
      <c r="J11" s="602" t="s">
        <v>76</v>
      </c>
      <c r="K11" s="602" t="s">
        <v>359</v>
      </c>
      <c r="L11" s="602" t="s">
        <v>358</v>
      </c>
      <c r="M11" s="602" t="s">
        <v>357</v>
      </c>
      <c r="N11" s="602" t="s">
        <v>304</v>
      </c>
      <c r="O11" s="602" t="s">
        <v>301</v>
      </c>
      <c r="P11" s="602" t="s">
        <v>302</v>
      </c>
      <c r="Q11" s="602" t="s">
        <v>303</v>
      </c>
    </row>
    <row r="12" spans="1:22" x14ac:dyDescent="0.25">
      <c r="A12" s="448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</row>
    <row r="13" spans="1:22" ht="47.25" customHeight="1" x14ac:dyDescent="0.25">
      <c r="A13" s="448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</row>
    <row r="14" spans="1:22" x14ac:dyDescent="0.25">
      <c r="A14" s="448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</row>
    <row r="15" spans="1:22" s="107" customFormat="1" x14ac:dyDescent="0.25">
      <c r="A15" s="449"/>
      <c r="F15" s="108"/>
      <c r="G15" s="109" t="s">
        <v>9</v>
      </c>
      <c r="H15" s="109" t="s">
        <v>163</v>
      </c>
      <c r="I15" s="109" t="s">
        <v>154</v>
      </c>
      <c r="J15" s="109" t="s">
        <v>155</v>
      </c>
      <c r="K15" s="109" t="s">
        <v>69</v>
      </c>
      <c r="L15" s="109" t="s">
        <v>164</v>
      </c>
      <c r="M15" s="109" t="s">
        <v>165</v>
      </c>
      <c r="N15" s="109" t="s">
        <v>156</v>
      </c>
      <c r="O15" s="109" t="s">
        <v>157</v>
      </c>
      <c r="P15" s="109" t="s">
        <v>162</v>
      </c>
      <c r="Q15" s="543" t="s">
        <v>158</v>
      </c>
    </row>
    <row r="16" spans="1:22" s="107" customFormat="1" x14ac:dyDescent="0.25">
      <c r="A16" s="449"/>
      <c r="F16" s="358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110"/>
    </row>
    <row r="17" spans="1:17" s="107" customFormat="1" x14ac:dyDescent="0.25">
      <c r="A17" s="449" t="s">
        <v>308</v>
      </c>
      <c r="F17" s="358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110"/>
    </row>
    <row r="18" spans="1:17" x14ac:dyDescent="0.25">
      <c r="A18" s="111" t="s">
        <v>305</v>
      </c>
      <c r="B18" s="112"/>
      <c r="C18" s="112"/>
      <c r="D18" s="112"/>
      <c r="E18" s="112"/>
      <c r="F18" s="294" t="s">
        <v>20</v>
      </c>
      <c r="G18" s="451"/>
      <c r="H18" s="451"/>
      <c r="I18" s="451"/>
      <c r="J18" s="451"/>
      <c r="K18" s="328"/>
      <c r="L18" s="328"/>
      <c r="M18" s="328"/>
      <c r="N18" s="328"/>
      <c r="O18" s="328"/>
      <c r="P18" s="329">
        <f>SUM(K18:O18)</f>
        <v>0</v>
      </c>
      <c r="Q18" s="452">
        <f t="shared" ref="Q18:Q24" si="0">+G18+H18+I18+J18+P18</f>
        <v>0</v>
      </c>
    </row>
    <row r="19" spans="1:17" x14ac:dyDescent="0.25">
      <c r="A19" s="113" t="s">
        <v>159</v>
      </c>
      <c r="B19" s="114"/>
      <c r="C19" s="114"/>
      <c r="D19" s="114"/>
      <c r="E19" s="114"/>
      <c r="F19" s="295">
        <v>15</v>
      </c>
      <c r="G19" s="453"/>
      <c r="H19" s="453"/>
      <c r="I19" s="453"/>
      <c r="J19" s="546"/>
      <c r="K19" s="544"/>
      <c r="L19" s="161"/>
      <c r="M19" s="161"/>
      <c r="N19" s="161"/>
      <c r="O19" s="161"/>
      <c r="P19" s="296"/>
      <c r="Q19" s="547">
        <f t="shared" si="0"/>
        <v>0</v>
      </c>
    </row>
    <row r="20" spans="1:17" x14ac:dyDescent="0.25">
      <c r="A20" s="113" t="s">
        <v>311</v>
      </c>
      <c r="B20" s="114"/>
      <c r="C20" s="114"/>
      <c r="D20" s="114"/>
      <c r="E20" s="114"/>
      <c r="F20" s="295">
        <v>20</v>
      </c>
      <c r="G20" s="453"/>
      <c r="H20" s="453"/>
      <c r="I20" s="453"/>
      <c r="J20" s="546"/>
      <c r="K20" s="454"/>
      <c r="L20" s="545"/>
      <c r="M20" s="545"/>
      <c r="N20" s="545"/>
      <c r="O20" s="545"/>
      <c r="P20" s="455"/>
      <c r="Q20" s="547">
        <f t="shared" si="0"/>
        <v>0</v>
      </c>
    </row>
    <row r="21" spans="1:17" x14ac:dyDescent="0.25">
      <c r="A21" s="113" t="s">
        <v>249</v>
      </c>
      <c r="B21" s="159"/>
      <c r="C21" s="159"/>
      <c r="D21" s="159"/>
      <c r="E21" s="159"/>
      <c r="F21" s="295">
        <v>30</v>
      </c>
      <c r="G21" s="453"/>
      <c r="H21" s="453"/>
      <c r="I21" s="453"/>
      <c r="J21" s="453"/>
      <c r="K21" s="453"/>
      <c r="L21" s="453"/>
      <c r="M21" s="453"/>
      <c r="N21" s="453"/>
      <c r="O21" s="453"/>
      <c r="P21" s="456">
        <f>SUM(K21:O21)</f>
        <v>0</v>
      </c>
      <c r="Q21" s="547">
        <f t="shared" si="0"/>
        <v>0</v>
      </c>
    </row>
    <row r="22" spans="1:17" x14ac:dyDescent="0.25">
      <c r="A22" s="113" t="s">
        <v>160</v>
      </c>
      <c r="B22" s="114"/>
      <c r="C22" s="114"/>
      <c r="D22" s="114"/>
      <c r="E22" s="114"/>
      <c r="F22" s="295">
        <v>35</v>
      </c>
      <c r="G22" s="453"/>
      <c r="H22" s="453"/>
      <c r="I22" s="453"/>
      <c r="J22" s="453"/>
      <c r="K22" s="453"/>
      <c r="L22" s="453"/>
      <c r="M22" s="453"/>
      <c r="N22" s="453"/>
      <c r="O22" s="453"/>
      <c r="P22" s="456">
        <f>SUM(K22:O22)</f>
        <v>0</v>
      </c>
      <c r="Q22" s="547">
        <f t="shared" si="0"/>
        <v>0</v>
      </c>
    </row>
    <row r="23" spans="1:17" x14ac:dyDescent="0.25">
      <c r="A23" s="113" t="s">
        <v>76</v>
      </c>
      <c r="B23" s="114"/>
      <c r="C23" s="114"/>
      <c r="D23" s="114"/>
      <c r="E23" s="114"/>
      <c r="F23" s="295">
        <v>40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6">
        <f>SUM(K23:O23)</f>
        <v>0</v>
      </c>
      <c r="Q23" s="547">
        <f t="shared" si="0"/>
        <v>0</v>
      </c>
    </row>
    <row r="24" spans="1:17" x14ac:dyDescent="0.25">
      <c r="A24" s="115" t="s">
        <v>309</v>
      </c>
      <c r="B24" s="114"/>
      <c r="C24" s="114"/>
      <c r="D24" s="114"/>
      <c r="E24" s="114"/>
      <c r="F24" s="297">
        <v>45</v>
      </c>
      <c r="G24" s="548">
        <f t="shared" ref="G24:P24" si="1">G18+G19-G20+G21+G22+G23</f>
        <v>0</v>
      </c>
      <c r="H24" s="548">
        <f t="shared" si="1"/>
        <v>0</v>
      </c>
      <c r="I24" s="548">
        <f t="shared" si="1"/>
        <v>0</v>
      </c>
      <c r="J24" s="548">
        <f t="shared" si="1"/>
        <v>0</v>
      </c>
      <c r="K24" s="549">
        <f t="shared" si="1"/>
        <v>0</v>
      </c>
      <c r="L24" s="549">
        <f t="shared" si="1"/>
        <v>0</v>
      </c>
      <c r="M24" s="549">
        <f t="shared" si="1"/>
        <v>0</v>
      </c>
      <c r="N24" s="549">
        <f t="shared" si="1"/>
        <v>0</v>
      </c>
      <c r="O24" s="549">
        <f t="shared" si="1"/>
        <v>0</v>
      </c>
      <c r="P24" s="548">
        <f t="shared" si="1"/>
        <v>0</v>
      </c>
      <c r="Q24" s="550">
        <f t="shared" si="0"/>
        <v>0</v>
      </c>
    </row>
    <row r="25" spans="1:17" x14ac:dyDescent="0.25">
      <c r="A25" s="449"/>
      <c r="F25" s="162"/>
      <c r="G25" s="116"/>
      <c r="H25" s="452"/>
      <c r="I25" s="452"/>
      <c r="J25" s="452"/>
      <c r="K25" s="452"/>
      <c r="L25" s="452"/>
      <c r="M25" s="452"/>
      <c r="N25" s="452"/>
      <c r="O25" s="452"/>
      <c r="P25" s="452"/>
      <c r="Q25" s="116"/>
    </row>
    <row r="26" spans="1:17" x14ac:dyDescent="0.25">
      <c r="A26" s="449" t="s">
        <v>161</v>
      </c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116"/>
    </row>
    <row r="27" spans="1:17" x14ac:dyDescent="0.25">
      <c r="A27" s="117" t="s">
        <v>159</v>
      </c>
      <c r="B27" s="112"/>
      <c r="C27" s="112"/>
      <c r="D27" s="112"/>
      <c r="E27" s="112"/>
      <c r="F27" s="294">
        <v>50</v>
      </c>
      <c r="G27" s="451"/>
      <c r="H27" s="451"/>
      <c r="I27" s="451"/>
      <c r="J27" s="457"/>
      <c r="K27" s="544"/>
      <c r="L27" s="161"/>
      <c r="M27" s="161"/>
      <c r="N27" s="161"/>
      <c r="O27" s="161"/>
      <c r="P27" s="296"/>
      <c r="Q27" s="452">
        <f t="shared" ref="Q27:Q32" si="2">+G27+H27+I27+J27+P27</f>
        <v>0</v>
      </c>
    </row>
    <row r="28" spans="1:17" x14ac:dyDescent="0.25">
      <c r="A28" s="113" t="s">
        <v>311</v>
      </c>
      <c r="B28" s="114"/>
      <c r="C28" s="114"/>
      <c r="D28" s="114"/>
      <c r="E28" s="114"/>
      <c r="F28" s="295">
        <v>55</v>
      </c>
      <c r="G28" s="453"/>
      <c r="H28" s="453"/>
      <c r="I28" s="453"/>
      <c r="J28" s="546"/>
      <c r="K28" s="454"/>
      <c r="L28" s="545"/>
      <c r="M28" s="545"/>
      <c r="N28" s="545"/>
      <c r="O28" s="545"/>
      <c r="P28" s="455"/>
      <c r="Q28" s="547">
        <f t="shared" si="2"/>
        <v>0</v>
      </c>
    </row>
    <row r="29" spans="1:17" ht="15" customHeight="1" x14ac:dyDescent="0.25">
      <c r="A29" s="113" t="s">
        <v>249</v>
      </c>
      <c r="B29" s="159"/>
      <c r="C29" s="159"/>
      <c r="D29" s="159"/>
      <c r="E29" s="159"/>
      <c r="F29" s="295">
        <v>65</v>
      </c>
      <c r="G29" s="453"/>
      <c r="H29" s="453"/>
      <c r="I29" s="453"/>
      <c r="J29" s="453"/>
      <c r="K29" s="453"/>
      <c r="L29" s="453"/>
      <c r="M29" s="453"/>
      <c r="N29" s="453"/>
      <c r="O29" s="453"/>
      <c r="P29" s="456">
        <f>SUM(K29:O29)</f>
        <v>0</v>
      </c>
      <c r="Q29" s="547">
        <f t="shared" si="2"/>
        <v>0</v>
      </c>
    </row>
    <row r="30" spans="1:17" x14ac:dyDescent="0.25">
      <c r="A30" s="113" t="s">
        <v>160</v>
      </c>
      <c r="B30" s="114"/>
      <c r="C30" s="114"/>
      <c r="D30" s="114"/>
      <c r="E30" s="114"/>
      <c r="F30" s="295">
        <v>70</v>
      </c>
      <c r="G30" s="453"/>
      <c r="H30" s="453"/>
      <c r="I30" s="453"/>
      <c r="J30" s="453"/>
      <c r="K30" s="453"/>
      <c r="L30" s="453"/>
      <c r="M30" s="453"/>
      <c r="N30" s="453"/>
      <c r="O30" s="453"/>
      <c r="P30" s="456">
        <f>SUM(K30:O30)</f>
        <v>0</v>
      </c>
      <c r="Q30" s="547">
        <f t="shared" si="2"/>
        <v>0</v>
      </c>
    </row>
    <row r="31" spans="1:17" x14ac:dyDescent="0.25">
      <c r="A31" s="113" t="s">
        <v>76</v>
      </c>
      <c r="B31" s="114"/>
      <c r="C31" s="114"/>
      <c r="D31" s="114"/>
      <c r="E31" s="114"/>
      <c r="F31" s="295">
        <v>75</v>
      </c>
      <c r="G31" s="453"/>
      <c r="H31" s="453"/>
      <c r="I31" s="453"/>
      <c r="J31" s="453"/>
      <c r="K31" s="453"/>
      <c r="L31" s="453"/>
      <c r="M31" s="453"/>
      <c r="N31" s="453"/>
      <c r="O31" s="453"/>
      <c r="P31" s="456">
        <f>SUM(K31:O31)</f>
        <v>0</v>
      </c>
      <c r="Q31" s="547">
        <f t="shared" si="2"/>
        <v>0</v>
      </c>
    </row>
    <row r="32" spans="1:17" x14ac:dyDescent="0.25">
      <c r="A32" s="118" t="s">
        <v>310</v>
      </c>
      <c r="B32" s="119"/>
      <c r="C32" s="119"/>
      <c r="D32" s="119"/>
      <c r="E32" s="119"/>
      <c r="F32" s="298">
        <v>99</v>
      </c>
      <c r="G32" s="548">
        <f t="shared" ref="G32:P32" si="3">G24+G27-G28+G29+G30+G31</f>
        <v>0</v>
      </c>
      <c r="H32" s="548">
        <f t="shared" si="3"/>
        <v>0</v>
      </c>
      <c r="I32" s="548">
        <f t="shared" si="3"/>
        <v>0</v>
      </c>
      <c r="J32" s="548">
        <f t="shared" si="3"/>
        <v>0</v>
      </c>
      <c r="K32" s="549">
        <f t="shared" si="3"/>
        <v>0</v>
      </c>
      <c r="L32" s="549">
        <f t="shared" si="3"/>
        <v>0</v>
      </c>
      <c r="M32" s="549">
        <f t="shared" si="3"/>
        <v>0</v>
      </c>
      <c r="N32" s="549">
        <f t="shared" si="3"/>
        <v>0</v>
      </c>
      <c r="O32" s="549">
        <f t="shared" si="3"/>
        <v>0</v>
      </c>
      <c r="P32" s="548">
        <f t="shared" si="3"/>
        <v>0</v>
      </c>
      <c r="Q32" s="550">
        <f t="shared" si="2"/>
        <v>0</v>
      </c>
    </row>
  </sheetData>
  <sheetProtection sheet="1" objects="1" scenarios="1"/>
  <mergeCells count="17">
    <mergeCell ref="Q11:Q14"/>
    <mergeCell ref="I11:I14"/>
    <mergeCell ref="J11:J14"/>
    <mergeCell ref="K11:K14"/>
    <mergeCell ref="L11:L14"/>
    <mergeCell ref="M11:M14"/>
    <mergeCell ref="N11:N14"/>
    <mergeCell ref="A1:Q1"/>
    <mergeCell ref="A6:Q6"/>
    <mergeCell ref="A8:Q8"/>
    <mergeCell ref="A9:Q9"/>
    <mergeCell ref="A2:F2"/>
    <mergeCell ref="G11:G14"/>
    <mergeCell ref="H11:H14"/>
    <mergeCell ref="K10:P10"/>
    <mergeCell ref="O11:O14"/>
    <mergeCell ref="P11:P14"/>
  </mergeCells>
  <pageMargins left="0.15748031496063" right="0.15748031496063" top="0.74803149606299202" bottom="0.43307086614173201" header="0.31496062992126" footer="0.196850393700787"/>
  <pageSetup scale="80" orientation="landscape" r:id="rId1"/>
  <headerFooter>
    <oddFooter>&amp;R&amp;"Calibri,Normal"&amp;11S-20
La page suivante est 0540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CEF5-4A8D-4D3C-A239-74523AEC024A}">
  <sheetPr codeName="Feuil13">
    <pageSetUpPr fitToPage="1"/>
  </sheetPr>
  <dimension ref="A1:M534"/>
  <sheetViews>
    <sheetView workbookViewId="0">
      <selection sqref="A1:M1"/>
    </sheetView>
  </sheetViews>
  <sheetFormatPr baseColWidth="10" defaultColWidth="9.7109375" defaultRowHeight="15" x14ac:dyDescent="0.25"/>
  <cols>
    <col min="1" max="1" width="2.85546875" style="234" customWidth="1"/>
    <col min="2" max="2" width="9.7109375" style="234"/>
    <col min="3" max="3" width="10.85546875" style="234" customWidth="1"/>
    <col min="4" max="4" width="5" style="234" customWidth="1"/>
    <col min="5" max="5" width="11" style="234" customWidth="1"/>
    <col min="6" max="6" width="13.28515625" style="234" customWidth="1"/>
    <col min="7" max="7" width="7.85546875" style="234" customWidth="1"/>
    <col min="8" max="8" width="7.7109375" style="234" customWidth="1"/>
    <col min="9" max="9" width="6.42578125" style="234" customWidth="1"/>
    <col min="10" max="10" width="21.42578125" style="234" customWidth="1"/>
    <col min="11" max="11" width="3.7109375" style="234" customWidth="1"/>
    <col min="12" max="16384" width="9.7109375" style="234"/>
  </cols>
  <sheetData>
    <row r="1" spans="1:13" ht="14.25" customHeight="1" x14ac:dyDescent="0.25">
      <c r="A1" s="612" t="s">
        <v>428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3" ht="14.25" customHeight="1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120"/>
      <c r="L2" s="120"/>
      <c r="M2" s="120"/>
    </row>
    <row r="3" spans="1:13" s="120" customFormat="1" ht="14.25" customHeight="1" x14ac:dyDescent="0.25">
      <c r="A3" s="613" t="str">
        <f>IF(ISBLANK('Page Titre'!B15)," ",'Page Titre'!B15)</f>
        <v xml:space="preserve"> </v>
      </c>
      <c r="B3" s="613"/>
      <c r="C3" s="613"/>
      <c r="D3" s="613"/>
      <c r="E3" s="613"/>
      <c r="F3" s="613"/>
      <c r="G3" s="613"/>
      <c r="H3" s="235"/>
      <c r="L3" s="614" t="str">
        <f>+IF(ISBLANK('Page Titre'!M6)," ",'Page Titre'!M6)</f>
        <v xml:space="preserve"> </v>
      </c>
      <c r="M3" s="614"/>
    </row>
    <row r="4" spans="1:13" ht="14.25" customHeight="1" x14ac:dyDescent="0.25">
      <c r="A4" s="611" t="s">
        <v>1</v>
      </c>
      <c r="B4" s="611"/>
      <c r="C4" s="611"/>
      <c r="D4" s="611"/>
      <c r="E4" s="611"/>
      <c r="F4" s="235"/>
      <c r="G4" s="235"/>
      <c r="H4" s="120"/>
      <c r="I4" s="359"/>
      <c r="J4" s="120"/>
      <c r="K4" s="155"/>
      <c r="L4" s="611" t="s">
        <v>0</v>
      </c>
      <c r="M4" s="611"/>
    </row>
    <row r="5" spans="1:13" ht="14.25" customHeight="1" x14ac:dyDescent="0.25">
      <c r="A5" s="615"/>
      <c r="B5" s="615"/>
      <c r="C5" s="615"/>
      <c r="D5" s="120"/>
      <c r="E5" s="120"/>
      <c r="F5" s="235"/>
      <c r="G5" s="235"/>
      <c r="H5" s="120"/>
      <c r="I5" s="120"/>
      <c r="J5" s="120"/>
      <c r="K5" s="120"/>
      <c r="L5" s="120"/>
      <c r="M5" s="120"/>
    </row>
    <row r="6" spans="1:13" ht="15.75" customHeight="1" x14ac:dyDescent="0.25">
      <c r="A6" s="611" t="s">
        <v>427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</row>
    <row r="7" spans="1:13" ht="15.75" customHeight="1" x14ac:dyDescent="0.25">
      <c r="A7" s="120"/>
      <c r="B7" s="235"/>
      <c r="C7" s="235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95" customHeight="1" x14ac:dyDescent="0.25">
      <c r="A8" s="120"/>
      <c r="B8" s="235"/>
      <c r="C8" s="235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95" customHeight="1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26.25" customHeight="1" x14ac:dyDescent="0.25">
      <c r="A10" s="120"/>
      <c r="B10" s="153" t="s">
        <v>429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x14ac:dyDescent="0.25">
      <c r="A11" s="458"/>
      <c r="B11" s="459"/>
      <c r="C11" s="459"/>
      <c r="D11" s="459"/>
      <c r="E11" s="459"/>
      <c r="F11" s="459"/>
      <c r="G11" s="459"/>
      <c r="H11" s="459"/>
      <c r="I11" s="459"/>
      <c r="J11" s="459"/>
      <c r="K11" s="460"/>
      <c r="L11" s="461"/>
      <c r="M11" s="462"/>
    </row>
    <row r="12" spans="1:13" ht="15" customHeight="1" x14ac:dyDescent="0.25">
      <c r="A12" s="365"/>
      <c r="B12" s="351"/>
      <c r="C12" s="351"/>
      <c r="D12" s="351"/>
      <c r="E12" s="351"/>
      <c r="F12" s="351"/>
      <c r="G12" s="351"/>
      <c r="H12" s="351"/>
      <c r="I12" s="351"/>
      <c r="J12" s="351"/>
      <c r="K12" s="352"/>
      <c r="L12" s="353"/>
      <c r="M12" s="366"/>
    </row>
    <row r="13" spans="1:13" ht="15" customHeight="1" x14ac:dyDescent="0.25">
      <c r="A13" s="365"/>
      <c r="B13" s="351"/>
      <c r="C13" s="351"/>
      <c r="D13" s="351"/>
      <c r="E13" s="351"/>
      <c r="F13" s="351"/>
      <c r="G13" s="351"/>
      <c r="H13" s="351"/>
      <c r="I13" s="351"/>
      <c r="J13" s="351"/>
      <c r="K13" s="352"/>
      <c r="L13" s="353"/>
      <c r="M13" s="366"/>
    </row>
    <row r="14" spans="1:13" ht="15" customHeight="1" x14ac:dyDescent="0.25">
      <c r="A14" s="365"/>
      <c r="B14" s="351"/>
      <c r="C14" s="351"/>
      <c r="D14" s="351"/>
      <c r="E14" s="351"/>
      <c r="F14" s="351"/>
      <c r="G14" s="351"/>
      <c r="H14" s="351"/>
      <c r="I14" s="351"/>
      <c r="J14" s="351"/>
      <c r="K14" s="352"/>
      <c r="L14" s="353"/>
      <c r="M14" s="366"/>
    </row>
    <row r="15" spans="1:13" ht="15" customHeight="1" x14ac:dyDescent="0.25">
      <c r="A15" s="365"/>
      <c r="B15" s="351"/>
      <c r="C15" s="351"/>
      <c r="D15" s="351"/>
      <c r="E15" s="351"/>
      <c r="F15" s="351"/>
      <c r="G15" s="351"/>
      <c r="H15" s="351"/>
      <c r="I15" s="351"/>
      <c r="J15" s="351"/>
      <c r="K15" s="352"/>
      <c r="L15" s="353"/>
      <c r="M15" s="366"/>
    </row>
    <row r="16" spans="1:13" ht="15" customHeight="1" x14ac:dyDescent="0.25">
      <c r="A16" s="365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3"/>
      <c r="M16" s="366"/>
    </row>
    <row r="17" spans="1:13" ht="15" customHeight="1" x14ac:dyDescent="0.25">
      <c r="A17" s="365"/>
      <c r="B17" s="351"/>
      <c r="C17" s="351"/>
      <c r="D17" s="351"/>
      <c r="E17" s="351"/>
      <c r="F17" s="351"/>
      <c r="G17" s="351"/>
      <c r="H17" s="351"/>
      <c r="I17" s="351"/>
      <c r="J17" s="351"/>
      <c r="K17" s="352"/>
      <c r="L17" s="353"/>
      <c r="M17" s="366"/>
    </row>
    <row r="18" spans="1:13" ht="15" customHeight="1" x14ac:dyDescent="0.25">
      <c r="A18" s="365"/>
      <c r="B18" s="351"/>
      <c r="C18" s="351"/>
      <c r="D18" s="351"/>
      <c r="E18" s="351"/>
      <c r="F18" s="351"/>
      <c r="G18" s="351"/>
      <c r="H18" s="351"/>
      <c r="I18" s="351"/>
      <c r="J18" s="351"/>
      <c r="K18" s="352"/>
      <c r="L18" s="353"/>
      <c r="M18" s="366"/>
    </row>
    <row r="19" spans="1:13" ht="15" customHeight="1" x14ac:dyDescent="0.25">
      <c r="A19" s="365"/>
      <c r="B19" s="351"/>
      <c r="C19" s="351"/>
      <c r="D19" s="351"/>
      <c r="E19" s="351"/>
      <c r="F19" s="351"/>
      <c r="G19" s="351"/>
      <c r="H19" s="351"/>
      <c r="I19" s="351"/>
      <c r="J19" s="351"/>
      <c r="K19" s="352"/>
      <c r="L19" s="353"/>
      <c r="M19" s="366"/>
    </row>
    <row r="20" spans="1:13" ht="15" customHeight="1" x14ac:dyDescent="0.25">
      <c r="A20" s="365"/>
      <c r="B20" s="351"/>
      <c r="C20" s="351"/>
      <c r="D20" s="351"/>
      <c r="E20" s="351"/>
      <c r="F20" s="351"/>
      <c r="G20" s="351"/>
      <c r="H20" s="351"/>
      <c r="I20" s="351"/>
      <c r="J20" s="351"/>
      <c r="K20" s="352"/>
      <c r="L20" s="353"/>
      <c r="M20" s="366"/>
    </row>
    <row r="21" spans="1:13" ht="15" customHeight="1" x14ac:dyDescent="0.25">
      <c r="A21" s="365"/>
      <c r="B21" s="351"/>
      <c r="C21" s="351"/>
      <c r="D21" s="351"/>
      <c r="E21" s="351"/>
      <c r="F21" s="351"/>
      <c r="G21" s="351"/>
      <c r="H21" s="351"/>
      <c r="I21" s="351"/>
      <c r="J21" s="351"/>
      <c r="K21" s="352"/>
      <c r="L21" s="353"/>
      <c r="M21" s="366"/>
    </row>
    <row r="22" spans="1:13" ht="15" customHeight="1" x14ac:dyDescent="0.25">
      <c r="A22" s="365"/>
      <c r="B22" s="351"/>
      <c r="C22" s="351"/>
      <c r="D22" s="351"/>
      <c r="E22" s="351"/>
      <c r="F22" s="351"/>
      <c r="G22" s="351"/>
      <c r="H22" s="351"/>
      <c r="I22" s="351"/>
      <c r="J22" s="351"/>
      <c r="K22" s="352"/>
      <c r="L22" s="353"/>
      <c r="M22" s="366"/>
    </row>
    <row r="23" spans="1:13" ht="15" customHeight="1" x14ac:dyDescent="0.25">
      <c r="A23" s="365"/>
      <c r="B23" s="351"/>
      <c r="C23" s="351"/>
      <c r="D23" s="351"/>
      <c r="E23" s="351"/>
      <c r="F23" s="351"/>
      <c r="G23" s="351"/>
      <c r="H23" s="351"/>
      <c r="I23" s="351"/>
      <c r="J23" s="351"/>
      <c r="K23" s="352"/>
      <c r="L23" s="353"/>
      <c r="M23" s="366"/>
    </row>
    <row r="24" spans="1:13" ht="15" customHeight="1" x14ac:dyDescent="0.25">
      <c r="A24" s="365"/>
      <c r="B24" s="351"/>
      <c r="C24" s="351"/>
      <c r="D24" s="351"/>
      <c r="E24" s="351"/>
      <c r="F24" s="351"/>
      <c r="G24" s="351"/>
      <c r="H24" s="351"/>
      <c r="I24" s="351"/>
      <c r="J24" s="351"/>
      <c r="K24" s="352"/>
      <c r="L24" s="353"/>
      <c r="M24" s="366"/>
    </row>
    <row r="25" spans="1:13" ht="15" customHeight="1" x14ac:dyDescent="0.25">
      <c r="A25" s="365"/>
      <c r="B25" s="351"/>
      <c r="C25" s="351"/>
      <c r="D25" s="351"/>
      <c r="E25" s="351"/>
      <c r="F25" s="351"/>
      <c r="G25" s="351"/>
      <c r="H25" s="351"/>
      <c r="I25" s="351"/>
      <c r="J25" s="351"/>
      <c r="K25" s="352"/>
      <c r="L25" s="353"/>
      <c r="M25" s="366"/>
    </row>
    <row r="26" spans="1:13" ht="15" customHeight="1" x14ac:dyDescent="0.25">
      <c r="A26" s="365"/>
      <c r="B26" s="351"/>
      <c r="C26" s="351"/>
      <c r="D26" s="351"/>
      <c r="E26" s="351"/>
      <c r="F26" s="351"/>
      <c r="G26" s="351"/>
      <c r="H26" s="351"/>
      <c r="I26" s="351"/>
      <c r="J26" s="351"/>
      <c r="K26" s="352"/>
      <c r="L26" s="353"/>
      <c r="M26" s="366"/>
    </row>
    <row r="27" spans="1:13" ht="15" customHeight="1" x14ac:dyDescent="0.25">
      <c r="A27" s="365"/>
      <c r="B27" s="351"/>
      <c r="C27" s="351"/>
      <c r="D27" s="351"/>
      <c r="E27" s="351"/>
      <c r="F27" s="351"/>
      <c r="G27" s="351"/>
      <c r="H27" s="351"/>
      <c r="I27" s="351"/>
      <c r="J27" s="351"/>
      <c r="K27" s="352"/>
      <c r="L27" s="353"/>
      <c r="M27" s="366"/>
    </row>
    <row r="28" spans="1:13" ht="15" customHeight="1" x14ac:dyDescent="0.25">
      <c r="A28" s="365"/>
      <c r="B28" s="351"/>
      <c r="C28" s="351"/>
      <c r="D28" s="351"/>
      <c r="E28" s="351"/>
      <c r="F28" s="351"/>
      <c r="G28" s="351"/>
      <c r="H28" s="351"/>
      <c r="I28" s="351"/>
      <c r="J28" s="351"/>
      <c r="K28" s="352"/>
      <c r="L28" s="353"/>
      <c r="M28" s="366"/>
    </row>
    <row r="29" spans="1:13" ht="15" customHeight="1" x14ac:dyDescent="0.25">
      <c r="A29" s="365"/>
      <c r="B29" s="351"/>
      <c r="C29" s="351"/>
      <c r="D29" s="351"/>
      <c r="E29" s="351"/>
      <c r="F29" s="351"/>
      <c r="G29" s="351"/>
      <c r="H29" s="351"/>
      <c r="I29" s="351"/>
      <c r="J29" s="351"/>
      <c r="K29" s="352"/>
      <c r="L29" s="353"/>
      <c r="M29" s="366"/>
    </row>
    <row r="30" spans="1:13" ht="15" customHeight="1" x14ac:dyDescent="0.25">
      <c r="A30" s="365"/>
      <c r="B30" s="351"/>
      <c r="C30" s="351"/>
      <c r="D30" s="351"/>
      <c r="E30" s="351"/>
      <c r="F30" s="351"/>
      <c r="G30" s="351"/>
      <c r="H30" s="351"/>
      <c r="I30" s="351"/>
      <c r="J30" s="351"/>
      <c r="K30" s="352"/>
      <c r="L30" s="353"/>
      <c r="M30" s="366"/>
    </row>
    <row r="31" spans="1:13" ht="15" customHeight="1" x14ac:dyDescent="0.25">
      <c r="A31" s="365"/>
      <c r="B31" s="351"/>
      <c r="C31" s="351"/>
      <c r="D31" s="351"/>
      <c r="E31" s="351"/>
      <c r="F31" s="351"/>
      <c r="G31" s="351"/>
      <c r="H31" s="351"/>
      <c r="I31" s="351"/>
      <c r="J31" s="351"/>
      <c r="K31" s="352"/>
      <c r="L31" s="353"/>
      <c r="M31" s="366"/>
    </row>
    <row r="32" spans="1:13" ht="15" customHeight="1" x14ac:dyDescent="0.25">
      <c r="A32" s="365"/>
      <c r="B32" s="351"/>
      <c r="C32" s="351"/>
      <c r="D32" s="351"/>
      <c r="E32" s="351"/>
      <c r="F32" s="351"/>
      <c r="G32" s="351"/>
      <c r="H32" s="351"/>
      <c r="I32" s="351"/>
      <c r="J32" s="351"/>
      <c r="K32" s="352"/>
      <c r="L32" s="353"/>
      <c r="M32" s="366"/>
    </row>
    <row r="33" spans="1:13" ht="15" customHeight="1" x14ac:dyDescent="0.25">
      <c r="A33" s="365"/>
      <c r="B33" s="351"/>
      <c r="C33" s="351"/>
      <c r="D33" s="351"/>
      <c r="E33" s="351"/>
      <c r="F33" s="351"/>
      <c r="G33" s="351"/>
      <c r="H33" s="351"/>
      <c r="I33" s="351"/>
      <c r="J33" s="351"/>
      <c r="K33" s="352"/>
      <c r="L33" s="353"/>
      <c r="M33" s="366"/>
    </row>
    <row r="34" spans="1:13" ht="15" customHeight="1" x14ac:dyDescent="0.25">
      <c r="A34" s="365"/>
      <c r="B34" s="351"/>
      <c r="C34" s="351"/>
      <c r="D34" s="351"/>
      <c r="E34" s="351"/>
      <c r="F34" s="351"/>
      <c r="G34" s="351"/>
      <c r="H34" s="351"/>
      <c r="I34" s="351"/>
      <c r="J34" s="351"/>
      <c r="K34" s="352"/>
      <c r="L34" s="353"/>
      <c r="M34" s="366"/>
    </row>
    <row r="35" spans="1:13" ht="15" customHeight="1" x14ac:dyDescent="0.25">
      <c r="A35" s="365"/>
      <c r="B35" s="351"/>
      <c r="C35" s="351"/>
      <c r="D35" s="351"/>
      <c r="E35" s="351"/>
      <c r="F35" s="351"/>
      <c r="G35" s="351"/>
      <c r="H35" s="351"/>
      <c r="I35" s="351"/>
      <c r="J35" s="351"/>
      <c r="K35" s="352"/>
      <c r="L35" s="353"/>
      <c r="M35" s="366"/>
    </row>
    <row r="36" spans="1:13" ht="15" customHeight="1" x14ac:dyDescent="0.25">
      <c r="A36" s="365"/>
      <c r="B36" s="351"/>
      <c r="C36" s="351"/>
      <c r="D36" s="351"/>
      <c r="E36" s="351"/>
      <c r="F36" s="351"/>
      <c r="G36" s="351"/>
      <c r="H36" s="351"/>
      <c r="I36" s="351"/>
      <c r="J36" s="351"/>
      <c r="K36" s="352"/>
      <c r="L36" s="353"/>
      <c r="M36" s="366"/>
    </row>
    <row r="37" spans="1:13" ht="15" customHeight="1" x14ac:dyDescent="0.25">
      <c r="A37" s="365"/>
      <c r="B37" s="351"/>
      <c r="C37" s="351"/>
      <c r="D37" s="351"/>
      <c r="E37" s="351"/>
      <c r="F37" s="351"/>
      <c r="G37" s="351"/>
      <c r="H37" s="351"/>
      <c r="I37" s="351"/>
      <c r="J37" s="351"/>
      <c r="K37" s="352"/>
      <c r="L37" s="353"/>
      <c r="M37" s="366"/>
    </row>
    <row r="38" spans="1:13" ht="15" customHeight="1" x14ac:dyDescent="0.25">
      <c r="A38" s="365"/>
      <c r="B38" s="351"/>
      <c r="C38" s="351"/>
      <c r="D38" s="351"/>
      <c r="E38" s="351"/>
      <c r="F38" s="351"/>
      <c r="G38" s="351"/>
      <c r="H38" s="351"/>
      <c r="I38" s="351"/>
      <c r="J38" s="351"/>
      <c r="K38" s="352"/>
      <c r="L38" s="353"/>
      <c r="M38" s="366"/>
    </row>
    <row r="39" spans="1:13" ht="15" customHeight="1" x14ac:dyDescent="0.25">
      <c r="A39" s="365"/>
      <c r="B39" s="351"/>
      <c r="C39" s="351"/>
      <c r="D39" s="351"/>
      <c r="E39" s="351"/>
      <c r="F39" s="351"/>
      <c r="G39" s="351"/>
      <c r="H39" s="351"/>
      <c r="I39" s="351"/>
      <c r="J39" s="351"/>
      <c r="K39" s="352"/>
      <c r="L39" s="353"/>
      <c r="M39" s="366"/>
    </row>
    <row r="40" spans="1:13" ht="15" customHeight="1" x14ac:dyDescent="0.25">
      <c r="A40" s="365"/>
      <c r="B40" s="351"/>
      <c r="C40" s="351"/>
      <c r="D40" s="351"/>
      <c r="E40" s="351"/>
      <c r="F40" s="351"/>
      <c r="G40" s="351"/>
      <c r="H40" s="351"/>
      <c r="I40" s="351"/>
      <c r="J40" s="351"/>
      <c r="K40" s="352"/>
      <c r="L40" s="353"/>
      <c r="M40" s="366"/>
    </row>
    <row r="41" spans="1:13" ht="15" customHeight="1" x14ac:dyDescent="0.25">
      <c r="A41" s="365"/>
      <c r="B41" s="351"/>
      <c r="C41" s="351"/>
      <c r="D41" s="351"/>
      <c r="E41" s="351"/>
      <c r="F41" s="351"/>
      <c r="G41" s="351"/>
      <c r="H41" s="351"/>
      <c r="I41" s="351"/>
      <c r="J41" s="351"/>
      <c r="K41" s="352"/>
      <c r="L41" s="353"/>
      <c r="M41" s="366"/>
    </row>
    <row r="42" spans="1:13" ht="15" customHeight="1" x14ac:dyDescent="0.25">
      <c r="A42" s="365"/>
      <c r="B42" s="351"/>
      <c r="C42" s="351"/>
      <c r="D42" s="351"/>
      <c r="E42" s="351"/>
      <c r="F42" s="351"/>
      <c r="G42" s="351"/>
      <c r="H42" s="351"/>
      <c r="I42" s="351"/>
      <c r="J42" s="351"/>
      <c r="K42" s="352"/>
      <c r="L42" s="353"/>
      <c r="M42" s="366"/>
    </row>
    <row r="43" spans="1:13" ht="15" customHeight="1" x14ac:dyDescent="0.25">
      <c r="A43" s="365"/>
      <c r="B43" s="351"/>
      <c r="C43" s="351"/>
      <c r="D43" s="351"/>
      <c r="E43" s="351"/>
      <c r="F43" s="351"/>
      <c r="G43" s="351"/>
      <c r="H43" s="351"/>
      <c r="I43" s="351"/>
      <c r="J43" s="351"/>
      <c r="K43" s="352"/>
      <c r="L43" s="353"/>
      <c r="M43" s="366"/>
    </row>
    <row r="44" spans="1:13" ht="15" customHeight="1" x14ac:dyDescent="0.25">
      <c r="A44" s="365"/>
      <c r="B44" s="351"/>
      <c r="C44" s="351"/>
      <c r="D44" s="351"/>
      <c r="E44" s="351"/>
      <c r="F44" s="351"/>
      <c r="G44" s="351"/>
      <c r="H44" s="351"/>
      <c r="I44" s="351"/>
      <c r="J44" s="351"/>
      <c r="K44" s="352"/>
      <c r="L44" s="353"/>
      <c r="M44" s="366"/>
    </row>
    <row r="45" spans="1:13" ht="15" customHeight="1" x14ac:dyDescent="0.25">
      <c r="A45" s="365"/>
      <c r="B45" s="351"/>
      <c r="C45" s="351"/>
      <c r="D45" s="351"/>
      <c r="E45" s="351"/>
      <c r="F45" s="351"/>
      <c r="G45" s="351"/>
      <c r="H45" s="351"/>
      <c r="I45" s="351"/>
      <c r="J45" s="351"/>
      <c r="K45" s="352"/>
      <c r="L45" s="353"/>
      <c r="M45" s="366"/>
    </row>
    <row r="46" spans="1:13" ht="15" customHeight="1" x14ac:dyDescent="0.25">
      <c r="A46" s="365"/>
      <c r="B46" s="351"/>
      <c r="C46" s="351"/>
      <c r="D46" s="351"/>
      <c r="E46" s="351"/>
      <c r="F46" s="351"/>
      <c r="G46" s="351"/>
      <c r="H46" s="351"/>
      <c r="I46" s="351"/>
      <c r="J46" s="351"/>
      <c r="K46" s="352"/>
      <c r="L46" s="353"/>
      <c r="M46" s="366"/>
    </row>
    <row r="47" spans="1:13" ht="15" customHeight="1" x14ac:dyDescent="0.25">
      <c r="A47" s="365"/>
      <c r="B47" s="351"/>
      <c r="C47" s="351"/>
      <c r="D47" s="351"/>
      <c r="E47" s="351"/>
      <c r="F47" s="351"/>
      <c r="G47" s="351"/>
      <c r="H47" s="351"/>
      <c r="I47" s="351"/>
      <c r="J47" s="351"/>
      <c r="K47" s="352"/>
      <c r="L47" s="353"/>
      <c r="M47" s="366"/>
    </row>
    <row r="48" spans="1:13" ht="15" customHeight="1" x14ac:dyDescent="0.25">
      <c r="A48" s="365"/>
      <c r="B48" s="351"/>
      <c r="C48" s="351"/>
      <c r="D48" s="351"/>
      <c r="E48" s="351"/>
      <c r="F48" s="351"/>
      <c r="G48" s="351"/>
      <c r="H48" s="351"/>
      <c r="I48" s="351"/>
      <c r="J48" s="351"/>
      <c r="K48" s="352"/>
      <c r="L48" s="353"/>
      <c r="M48" s="366"/>
    </row>
    <row r="49" spans="1:13" ht="15" customHeight="1" x14ac:dyDescent="0.25">
      <c r="A49" s="365"/>
      <c r="B49" s="351"/>
      <c r="C49" s="351"/>
      <c r="D49" s="351"/>
      <c r="E49" s="351"/>
      <c r="F49" s="351"/>
      <c r="G49" s="351"/>
      <c r="H49" s="351"/>
      <c r="I49" s="351"/>
      <c r="J49" s="351"/>
      <c r="K49" s="352"/>
      <c r="L49" s="353"/>
      <c r="M49" s="366"/>
    </row>
    <row r="50" spans="1:13" ht="15" customHeight="1" x14ac:dyDescent="0.25">
      <c r="A50" s="365"/>
      <c r="B50" s="351"/>
      <c r="C50" s="351"/>
      <c r="D50" s="351"/>
      <c r="E50" s="351"/>
      <c r="F50" s="351"/>
      <c r="G50" s="351"/>
      <c r="H50" s="351"/>
      <c r="I50" s="351"/>
      <c r="J50" s="351"/>
      <c r="K50" s="352"/>
      <c r="L50" s="353"/>
      <c r="M50" s="366"/>
    </row>
    <row r="51" spans="1:13" ht="15" customHeight="1" x14ac:dyDescent="0.25">
      <c r="A51" s="367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66"/>
    </row>
    <row r="52" spans="1:13" ht="15" customHeight="1" x14ac:dyDescent="0.25">
      <c r="A52" s="367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66"/>
    </row>
    <row r="53" spans="1:13" ht="15" customHeight="1" x14ac:dyDescent="0.25">
      <c r="A53" s="367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66"/>
    </row>
    <row r="54" spans="1:13" x14ac:dyDescent="0.25">
      <c r="A54" s="367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66"/>
    </row>
    <row r="55" spans="1:13" x14ac:dyDescent="0.25">
      <c r="A55" s="367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66"/>
    </row>
    <row r="56" spans="1:13" x14ac:dyDescent="0.25">
      <c r="A56" s="367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66"/>
    </row>
    <row r="57" spans="1:13" x14ac:dyDescent="0.25">
      <c r="A57" s="367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66"/>
    </row>
    <row r="58" spans="1:13" x14ac:dyDescent="0.25">
      <c r="A58" s="367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66"/>
    </row>
    <row r="59" spans="1:13" x14ac:dyDescent="0.25">
      <c r="A59" s="36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66"/>
    </row>
    <row r="60" spans="1:13" x14ac:dyDescent="0.25">
      <c r="A60" s="367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66"/>
    </row>
    <row r="61" spans="1:13" x14ac:dyDescent="0.25">
      <c r="A61" s="528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551"/>
    </row>
    <row r="62" spans="1:13" x14ac:dyDescent="0.25">
      <c r="A62" s="53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</row>
    <row r="65" s="195" customFormat="1" ht="12.75" x14ac:dyDescent="0.2"/>
    <row r="66" s="195" customFormat="1" ht="12.75" x14ac:dyDescent="0.2"/>
    <row r="67" s="195" customFormat="1" ht="12.75" x14ac:dyDescent="0.2"/>
    <row r="68" s="195" customFormat="1" ht="12.75" x14ac:dyDescent="0.2"/>
    <row r="69" s="195" customFormat="1" ht="12.75" x14ac:dyDescent="0.2"/>
    <row r="70" s="195" customFormat="1" ht="12.75" x14ac:dyDescent="0.2"/>
    <row r="71" s="195" customFormat="1" ht="12.75" x14ac:dyDescent="0.2"/>
    <row r="72" s="195" customFormat="1" ht="12.75" x14ac:dyDescent="0.2"/>
    <row r="73" s="195" customFormat="1" ht="12.75" x14ac:dyDescent="0.2"/>
    <row r="74" s="195" customFormat="1" ht="12.75" x14ac:dyDescent="0.2"/>
    <row r="75" s="195" customFormat="1" ht="12.75" x14ac:dyDescent="0.2"/>
    <row r="76" s="195" customFormat="1" ht="12.75" x14ac:dyDescent="0.2"/>
    <row r="77" s="195" customFormat="1" ht="12.75" x14ac:dyDescent="0.2"/>
    <row r="78" s="195" customFormat="1" ht="12.75" x14ac:dyDescent="0.2"/>
    <row r="79" s="195" customFormat="1" ht="12.75" x14ac:dyDescent="0.2"/>
    <row r="80" s="195" customFormat="1" ht="12.75" x14ac:dyDescent="0.2"/>
    <row r="81" s="195" customFormat="1" ht="12.75" x14ac:dyDescent="0.2"/>
    <row r="82" s="195" customFormat="1" ht="12.75" x14ac:dyDescent="0.2"/>
    <row r="83" s="195" customFormat="1" ht="12.75" x14ac:dyDescent="0.2"/>
    <row r="84" s="195" customFormat="1" ht="12.75" x14ac:dyDescent="0.2"/>
    <row r="85" s="195" customFormat="1" ht="12.75" x14ac:dyDescent="0.2"/>
    <row r="86" s="195" customFormat="1" ht="12.75" x14ac:dyDescent="0.2"/>
    <row r="87" s="195" customFormat="1" ht="12.75" x14ac:dyDescent="0.2"/>
    <row r="88" s="195" customFormat="1" ht="12.75" x14ac:dyDescent="0.2"/>
    <row r="89" s="195" customFormat="1" ht="12.75" x14ac:dyDescent="0.2"/>
    <row r="90" s="195" customFormat="1" ht="12.75" x14ac:dyDescent="0.2"/>
    <row r="91" s="195" customFormat="1" ht="12.75" x14ac:dyDescent="0.2"/>
    <row r="92" s="195" customFormat="1" ht="12.75" x14ac:dyDescent="0.2"/>
    <row r="93" s="195" customFormat="1" ht="12.75" x14ac:dyDescent="0.2"/>
    <row r="94" s="195" customFormat="1" ht="12.75" x14ac:dyDescent="0.2"/>
    <row r="95" s="195" customFormat="1" ht="12.75" x14ac:dyDescent="0.2"/>
    <row r="96" s="195" customFormat="1" ht="12.75" x14ac:dyDescent="0.2"/>
    <row r="97" s="195" customFormat="1" ht="12.75" x14ac:dyDescent="0.2"/>
    <row r="98" s="195" customFormat="1" ht="12.75" x14ac:dyDescent="0.2"/>
    <row r="99" s="195" customFormat="1" ht="12.75" x14ac:dyDescent="0.2"/>
    <row r="100" s="195" customFormat="1" ht="12.75" x14ac:dyDescent="0.2"/>
    <row r="101" s="195" customFormat="1" ht="12.75" x14ac:dyDescent="0.2"/>
    <row r="102" s="195" customFormat="1" ht="12.75" x14ac:dyDescent="0.2"/>
    <row r="103" s="195" customFormat="1" ht="12.75" x14ac:dyDescent="0.2"/>
    <row r="104" s="195" customFormat="1" ht="12.75" x14ac:dyDescent="0.2"/>
    <row r="105" s="195" customFormat="1" ht="12.75" x14ac:dyDescent="0.2"/>
    <row r="106" s="195" customFormat="1" ht="12.75" x14ac:dyDescent="0.2"/>
    <row r="107" s="195" customFormat="1" ht="12.75" x14ac:dyDescent="0.2"/>
    <row r="108" s="195" customFormat="1" ht="12.75" x14ac:dyDescent="0.2"/>
    <row r="109" s="195" customFormat="1" ht="12.75" x14ac:dyDescent="0.2"/>
    <row r="110" s="195" customFormat="1" ht="12.75" x14ac:dyDescent="0.2"/>
    <row r="111" s="195" customFormat="1" ht="12.75" x14ac:dyDescent="0.2"/>
    <row r="112" s="195" customFormat="1" ht="12.75" x14ac:dyDescent="0.2"/>
    <row r="113" s="195" customFormat="1" ht="12.75" x14ac:dyDescent="0.2"/>
    <row r="114" s="195" customFormat="1" ht="12.75" x14ac:dyDescent="0.2"/>
    <row r="115" s="195" customFormat="1" ht="12.75" x14ac:dyDescent="0.2"/>
    <row r="116" s="195" customFormat="1" ht="12.75" x14ac:dyDescent="0.2"/>
    <row r="117" s="195" customFormat="1" ht="12.75" x14ac:dyDescent="0.2"/>
    <row r="118" s="195" customFormat="1" ht="12.75" x14ac:dyDescent="0.2"/>
    <row r="119" s="195" customFormat="1" ht="12.75" x14ac:dyDescent="0.2"/>
    <row r="120" s="195" customFormat="1" ht="12.75" x14ac:dyDescent="0.2"/>
    <row r="121" s="195" customFormat="1" ht="12.75" x14ac:dyDescent="0.2"/>
    <row r="122" s="195" customFormat="1" ht="12.75" x14ac:dyDescent="0.2"/>
    <row r="123" s="195" customFormat="1" ht="12.75" x14ac:dyDescent="0.2"/>
    <row r="124" s="195" customFormat="1" ht="12.75" x14ac:dyDescent="0.2"/>
    <row r="125" s="195" customFormat="1" ht="12.75" x14ac:dyDescent="0.2"/>
    <row r="126" s="195" customFormat="1" ht="12.75" x14ac:dyDescent="0.2"/>
    <row r="127" s="195" customFormat="1" ht="12.75" x14ac:dyDescent="0.2"/>
    <row r="128" s="195" customFormat="1" ht="12.75" x14ac:dyDescent="0.2"/>
    <row r="129" s="195" customFormat="1" ht="12.75" x14ac:dyDescent="0.2"/>
    <row r="130" s="195" customFormat="1" ht="12.75" x14ac:dyDescent="0.2"/>
    <row r="131" s="195" customFormat="1" ht="12.75" x14ac:dyDescent="0.2"/>
    <row r="132" s="195" customFormat="1" ht="12.75" x14ac:dyDescent="0.2"/>
    <row r="133" s="195" customFormat="1" ht="12.75" x14ac:dyDescent="0.2"/>
    <row r="134" s="195" customFormat="1" ht="12.75" x14ac:dyDescent="0.2"/>
    <row r="135" s="195" customFormat="1" ht="12.75" x14ac:dyDescent="0.2"/>
    <row r="136" s="195" customFormat="1" ht="12.75" x14ac:dyDescent="0.2"/>
    <row r="137" s="195" customFormat="1" ht="12.75" x14ac:dyDescent="0.2"/>
    <row r="138" s="195" customFormat="1" ht="12.75" x14ac:dyDescent="0.2"/>
    <row r="139" s="195" customFormat="1" ht="12.75" x14ac:dyDescent="0.2"/>
    <row r="140" s="195" customFormat="1" ht="12.75" x14ac:dyDescent="0.2"/>
    <row r="141" s="195" customFormat="1" ht="12.75" x14ac:dyDescent="0.2"/>
    <row r="142" s="195" customFormat="1" ht="12.75" x14ac:dyDescent="0.2"/>
    <row r="143" s="195" customFormat="1" ht="12.75" x14ac:dyDescent="0.2"/>
    <row r="144" s="195" customFormat="1" ht="12.75" x14ac:dyDescent="0.2"/>
    <row r="145" s="195" customFormat="1" ht="12.75" x14ac:dyDescent="0.2"/>
    <row r="146" s="195" customFormat="1" ht="12.75" x14ac:dyDescent="0.2"/>
    <row r="147" s="195" customFormat="1" ht="12.75" x14ac:dyDescent="0.2"/>
    <row r="148" s="195" customFormat="1" ht="12.75" x14ac:dyDescent="0.2"/>
    <row r="149" s="195" customFormat="1" ht="12.75" x14ac:dyDescent="0.2"/>
    <row r="150" s="195" customFormat="1" ht="12.75" x14ac:dyDescent="0.2"/>
    <row r="151" s="195" customFormat="1" ht="12.75" x14ac:dyDescent="0.2"/>
    <row r="152" s="195" customFormat="1" ht="12.75" x14ac:dyDescent="0.2"/>
    <row r="153" s="195" customFormat="1" ht="12.75" x14ac:dyDescent="0.2"/>
    <row r="154" s="195" customFormat="1" ht="12.75" x14ac:dyDescent="0.2"/>
    <row r="155" s="195" customFormat="1" ht="12.75" x14ac:dyDescent="0.2"/>
    <row r="156" s="195" customFormat="1" ht="12.75" x14ac:dyDescent="0.2"/>
    <row r="157" s="195" customFormat="1" ht="12.75" x14ac:dyDescent="0.2"/>
    <row r="158" s="195" customFormat="1" ht="12.75" x14ac:dyDescent="0.2"/>
    <row r="159" s="195" customFormat="1" ht="12.75" x14ac:dyDescent="0.2"/>
    <row r="160" s="195" customFormat="1" ht="12.75" x14ac:dyDescent="0.2"/>
    <row r="161" s="195" customFormat="1" ht="12.75" x14ac:dyDescent="0.2"/>
    <row r="162" s="195" customFormat="1" ht="12.75" x14ac:dyDescent="0.2"/>
    <row r="163" s="195" customFormat="1" ht="12.75" x14ac:dyDescent="0.2"/>
    <row r="164" s="195" customFormat="1" ht="12.75" x14ac:dyDescent="0.2"/>
    <row r="165" s="195" customFormat="1" ht="12.75" x14ac:dyDescent="0.2"/>
    <row r="166" s="195" customFormat="1" ht="12.75" x14ac:dyDescent="0.2"/>
    <row r="167" s="195" customFormat="1" ht="12.75" x14ac:dyDescent="0.2"/>
    <row r="168" s="195" customFormat="1" ht="12.75" x14ac:dyDescent="0.2"/>
    <row r="169" s="195" customFormat="1" ht="12.75" x14ac:dyDescent="0.2"/>
    <row r="170" s="195" customFormat="1" ht="12.75" x14ac:dyDescent="0.2"/>
    <row r="171" s="195" customFormat="1" ht="12.75" x14ac:dyDescent="0.2"/>
    <row r="172" s="195" customFormat="1" ht="12.75" x14ac:dyDescent="0.2"/>
    <row r="173" s="195" customFormat="1" ht="12.75" x14ac:dyDescent="0.2"/>
    <row r="174" s="195" customFormat="1" ht="12.75" x14ac:dyDescent="0.2"/>
    <row r="175" s="195" customFormat="1" ht="12.75" x14ac:dyDescent="0.2"/>
    <row r="176" s="195" customFormat="1" ht="12.75" x14ac:dyDescent="0.2"/>
    <row r="177" s="195" customFormat="1" ht="12.75" x14ac:dyDescent="0.2"/>
    <row r="178" s="195" customFormat="1" ht="12.75" x14ac:dyDescent="0.2"/>
    <row r="179" s="195" customFormat="1" ht="12.75" x14ac:dyDescent="0.2"/>
    <row r="180" s="195" customFormat="1" ht="12.75" x14ac:dyDescent="0.2"/>
    <row r="181" s="195" customFormat="1" ht="12.75" x14ac:dyDescent="0.2"/>
    <row r="182" s="195" customFormat="1" ht="12.75" x14ac:dyDescent="0.2"/>
    <row r="183" s="195" customFormat="1" ht="12.75" x14ac:dyDescent="0.2"/>
    <row r="184" s="195" customFormat="1" ht="12.75" x14ac:dyDescent="0.2"/>
    <row r="185" s="195" customFormat="1" ht="12.75" x14ac:dyDescent="0.2"/>
    <row r="186" s="195" customFormat="1" ht="12.75" x14ac:dyDescent="0.2"/>
    <row r="187" s="195" customFormat="1" ht="12.75" x14ac:dyDescent="0.2"/>
    <row r="188" s="195" customFormat="1" ht="12.75" x14ac:dyDescent="0.2"/>
    <row r="189" s="195" customFormat="1" ht="12.75" x14ac:dyDescent="0.2"/>
    <row r="190" s="195" customFormat="1" ht="12.75" x14ac:dyDescent="0.2"/>
    <row r="191" s="195" customFormat="1" ht="12.75" x14ac:dyDescent="0.2"/>
    <row r="192" s="195" customFormat="1" ht="12.75" x14ac:dyDescent="0.2"/>
    <row r="193" s="195" customFormat="1" ht="12.75" x14ac:dyDescent="0.2"/>
    <row r="194" s="195" customFormat="1" ht="12.75" x14ac:dyDescent="0.2"/>
    <row r="195" s="195" customFormat="1" ht="12.75" x14ac:dyDescent="0.2"/>
    <row r="196" s="195" customFormat="1" ht="12.75" x14ac:dyDescent="0.2"/>
    <row r="197" s="195" customFormat="1" ht="12.75" x14ac:dyDescent="0.2"/>
    <row r="198" s="195" customFormat="1" ht="12.75" x14ac:dyDescent="0.2"/>
    <row r="199" s="195" customFormat="1" ht="12.75" x14ac:dyDescent="0.2"/>
    <row r="200" s="195" customFormat="1" ht="12.75" x14ac:dyDescent="0.2"/>
    <row r="201" s="195" customFormat="1" ht="12.75" x14ac:dyDescent="0.2"/>
    <row r="202" s="195" customFormat="1" ht="12.75" x14ac:dyDescent="0.2"/>
    <row r="203" s="195" customFormat="1" ht="12.75" x14ac:dyDescent="0.2"/>
    <row r="204" s="195" customFormat="1" ht="12.75" x14ac:dyDescent="0.2"/>
    <row r="205" s="195" customFormat="1" ht="12.75" x14ac:dyDescent="0.2"/>
    <row r="206" s="195" customFormat="1" ht="12.75" x14ac:dyDescent="0.2"/>
    <row r="207" s="195" customFormat="1" ht="12.75" x14ac:dyDescent="0.2"/>
    <row r="208" s="195" customFormat="1" ht="12.75" x14ac:dyDescent="0.2"/>
    <row r="209" s="195" customFormat="1" ht="12.75" x14ac:dyDescent="0.2"/>
    <row r="210" s="195" customFormat="1" ht="12.75" x14ac:dyDescent="0.2"/>
    <row r="211" s="195" customFormat="1" ht="12.75" x14ac:dyDescent="0.2"/>
    <row r="212" s="195" customFormat="1" ht="12.75" x14ac:dyDescent="0.2"/>
    <row r="213" s="195" customFormat="1" ht="12.75" x14ac:dyDescent="0.2"/>
    <row r="214" s="195" customFormat="1" ht="12.75" x14ac:dyDescent="0.2"/>
    <row r="215" s="195" customFormat="1" ht="12.75" x14ac:dyDescent="0.2"/>
    <row r="216" s="195" customFormat="1" ht="12.75" x14ac:dyDescent="0.2"/>
    <row r="217" s="195" customFormat="1" ht="12.75" x14ac:dyDescent="0.2"/>
    <row r="218" s="195" customFormat="1" ht="12.75" x14ac:dyDescent="0.2"/>
    <row r="219" s="195" customFormat="1" ht="12.75" x14ac:dyDescent="0.2"/>
    <row r="220" s="195" customFormat="1" ht="12.75" x14ac:dyDescent="0.2"/>
    <row r="221" s="195" customFormat="1" ht="12.75" x14ac:dyDescent="0.2"/>
    <row r="222" s="195" customFormat="1" ht="12.75" x14ac:dyDescent="0.2"/>
    <row r="223" s="195" customFormat="1" ht="12.75" x14ac:dyDescent="0.2"/>
    <row r="224" s="195" customFormat="1" ht="12.75" x14ac:dyDescent="0.2"/>
    <row r="225" s="195" customFormat="1" ht="12.75" x14ac:dyDescent="0.2"/>
    <row r="226" s="195" customFormat="1" ht="12.75" x14ac:dyDescent="0.2"/>
    <row r="227" s="195" customFormat="1" ht="12.75" x14ac:dyDescent="0.2"/>
    <row r="228" s="195" customFormat="1" ht="12.75" x14ac:dyDescent="0.2"/>
    <row r="229" s="195" customFormat="1" ht="12.75" x14ac:dyDescent="0.2"/>
    <row r="230" s="195" customFormat="1" ht="12.75" x14ac:dyDescent="0.2"/>
    <row r="231" s="195" customFormat="1" ht="12.75" x14ac:dyDescent="0.2"/>
    <row r="232" s="195" customFormat="1" ht="12.75" x14ac:dyDescent="0.2"/>
    <row r="233" s="195" customFormat="1" ht="12.75" x14ac:dyDescent="0.2"/>
    <row r="234" s="195" customFormat="1" ht="12.75" x14ac:dyDescent="0.2"/>
    <row r="235" s="195" customFormat="1" ht="12.75" x14ac:dyDescent="0.2"/>
    <row r="236" s="195" customFormat="1" ht="12.75" x14ac:dyDescent="0.2"/>
    <row r="237" s="195" customFormat="1" ht="12.75" x14ac:dyDescent="0.2"/>
    <row r="238" s="195" customFormat="1" ht="12.75" x14ac:dyDescent="0.2"/>
    <row r="239" s="195" customFormat="1" ht="12.75" x14ac:dyDescent="0.2"/>
    <row r="240" s="195" customFormat="1" ht="12.75" x14ac:dyDescent="0.2"/>
    <row r="241" s="195" customFormat="1" ht="12.75" x14ac:dyDescent="0.2"/>
    <row r="242" s="195" customFormat="1" ht="12.75" x14ac:dyDescent="0.2"/>
    <row r="243" s="195" customFormat="1" ht="12.75" x14ac:dyDescent="0.2"/>
    <row r="244" s="195" customFormat="1" ht="12.75" x14ac:dyDescent="0.2"/>
    <row r="245" s="195" customFormat="1" ht="12.75" x14ac:dyDescent="0.2"/>
    <row r="246" s="195" customFormat="1" ht="12.75" x14ac:dyDescent="0.2"/>
    <row r="247" s="195" customFormat="1" ht="12.75" x14ac:dyDescent="0.2"/>
    <row r="248" s="195" customFormat="1" ht="12.75" x14ac:dyDescent="0.2"/>
    <row r="249" s="195" customFormat="1" ht="12.75" x14ac:dyDescent="0.2"/>
    <row r="250" s="195" customFormat="1" ht="12.75" x14ac:dyDescent="0.2"/>
    <row r="251" s="195" customFormat="1" ht="12.75" x14ac:dyDescent="0.2"/>
    <row r="252" s="195" customFormat="1" ht="12.75" x14ac:dyDescent="0.2"/>
    <row r="253" s="195" customFormat="1" ht="12.75" x14ac:dyDescent="0.2"/>
    <row r="254" s="195" customFormat="1" ht="12.75" x14ac:dyDescent="0.2"/>
    <row r="255" s="195" customFormat="1" ht="12.75" x14ac:dyDescent="0.2"/>
    <row r="256" s="195" customFormat="1" ht="12.75" x14ac:dyDescent="0.2"/>
    <row r="257" s="195" customFormat="1" ht="12.75" x14ac:dyDescent="0.2"/>
    <row r="258" s="195" customFormat="1" ht="12.75" x14ac:dyDescent="0.2"/>
    <row r="259" s="195" customFormat="1" ht="12.75" x14ac:dyDescent="0.2"/>
    <row r="260" s="195" customFormat="1" ht="12.75" x14ac:dyDescent="0.2"/>
    <row r="261" s="195" customFormat="1" ht="12.75" x14ac:dyDescent="0.2"/>
    <row r="262" s="195" customFormat="1" ht="12.75" x14ac:dyDescent="0.2"/>
    <row r="263" s="195" customFormat="1" ht="12.75" x14ac:dyDescent="0.2"/>
    <row r="264" s="195" customFormat="1" ht="12.75" x14ac:dyDescent="0.2"/>
    <row r="265" s="195" customFormat="1" ht="12.75" x14ac:dyDescent="0.2"/>
    <row r="266" s="195" customFormat="1" ht="12.75" x14ac:dyDescent="0.2"/>
    <row r="267" s="195" customFormat="1" ht="12.75" x14ac:dyDescent="0.2"/>
    <row r="268" s="195" customFormat="1" ht="12.75" x14ac:dyDescent="0.2"/>
    <row r="269" s="195" customFormat="1" ht="12.75" x14ac:dyDescent="0.2"/>
    <row r="270" s="195" customFormat="1" ht="12.75" x14ac:dyDescent="0.2"/>
    <row r="271" s="195" customFormat="1" ht="12.75" x14ac:dyDescent="0.2"/>
    <row r="272" s="195" customFormat="1" ht="12.75" x14ac:dyDescent="0.2"/>
    <row r="273" s="195" customFormat="1" ht="12.75" x14ac:dyDescent="0.2"/>
    <row r="274" s="195" customFormat="1" ht="12.75" x14ac:dyDescent="0.2"/>
    <row r="275" s="195" customFormat="1" ht="12.75" x14ac:dyDescent="0.2"/>
    <row r="276" s="195" customFormat="1" ht="12.75" x14ac:dyDescent="0.2"/>
    <row r="277" s="195" customFormat="1" ht="12.75" x14ac:dyDescent="0.2"/>
    <row r="278" s="195" customFormat="1" ht="12.75" x14ac:dyDescent="0.2"/>
    <row r="279" s="195" customFormat="1" ht="12.75" x14ac:dyDescent="0.2"/>
    <row r="280" s="195" customFormat="1" ht="12.75" x14ac:dyDescent="0.2"/>
    <row r="281" s="195" customFormat="1" ht="12.75" x14ac:dyDescent="0.2"/>
    <row r="282" s="195" customFormat="1" ht="12.75" x14ac:dyDescent="0.2"/>
    <row r="283" s="195" customFormat="1" ht="12.75" x14ac:dyDescent="0.2"/>
    <row r="284" s="195" customFormat="1" ht="12.75" x14ac:dyDescent="0.2"/>
    <row r="285" s="195" customFormat="1" ht="12.75" x14ac:dyDescent="0.2"/>
    <row r="286" s="195" customFormat="1" ht="12.75" x14ac:dyDescent="0.2"/>
    <row r="287" s="195" customFormat="1" ht="12.75" x14ac:dyDescent="0.2"/>
    <row r="288" s="195" customFormat="1" ht="12.75" x14ac:dyDescent="0.2"/>
    <row r="289" s="195" customFormat="1" ht="12.75" x14ac:dyDescent="0.2"/>
    <row r="290" s="195" customFormat="1" ht="12.75" x14ac:dyDescent="0.2"/>
    <row r="291" s="195" customFormat="1" ht="12.75" x14ac:dyDescent="0.2"/>
    <row r="292" s="195" customFormat="1" ht="12.75" x14ac:dyDescent="0.2"/>
    <row r="293" s="195" customFormat="1" ht="12.75" x14ac:dyDescent="0.2"/>
    <row r="294" s="195" customFormat="1" ht="12.75" x14ac:dyDescent="0.2"/>
    <row r="295" s="195" customFormat="1" ht="12.75" x14ac:dyDescent="0.2"/>
    <row r="296" s="195" customFormat="1" ht="12.75" x14ac:dyDescent="0.2"/>
    <row r="297" s="195" customFormat="1" ht="12.75" x14ac:dyDescent="0.2"/>
    <row r="298" s="195" customFormat="1" ht="12.75" x14ac:dyDescent="0.2"/>
    <row r="299" s="195" customFormat="1" ht="12.75" x14ac:dyDescent="0.2"/>
    <row r="300" s="195" customFormat="1" ht="12.75" x14ac:dyDescent="0.2"/>
    <row r="301" s="195" customFormat="1" ht="12.75" x14ac:dyDescent="0.2"/>
    <row r="302" s="195" customFormat="1" ht="12.75" x14ac:dyDescent="0.2"/>
    <row r="303" s="195" customFormat="1" ht="12.75" x14ac:dyDescent="0.2"/>
    <row r="304" s="195" customFormat="1" ht="12.75" x14ac:dyDescent="0.2"/>
    <row r="305" s="195" customFormat="1" ht="12.75" x14ac:dyDescent="0.2"/>
    <row r="306" s="195" customFormat="1" ht="12.75" x14ac:dyDescent="0.2"/>
    <row r="307" s="195" customFormat="1" ht="12.75" x14ac:dyDescent="0.2"/>
    <row r="308" s="195" customFormat="1" ht="12.75" x14ac:dyDescent="0.2"/>
    <row r="309" s="195" customFormat="1" ht="12.75" x14ac:dyDescent="0.2"/>
    <row r="310" s="195" customFormat="1" ht="12.75" x14ac:dyDescent="0.2"/>
    <row r="311" s="195" customFormat="1" ht="12.75" x14ac:dyDescent="0.2"/>
    <row r="312" s="195" customFormat="1" ht="12.75" x14ac:dyDescent="0.2"/>
    <row r="313" s="195" customFormat="1" ht="12.75" x14ac:dyDescent="0.2"/>
    <row r="314" s="195" customFormat="1" ht="12.75" x14ac:dyDescent="0.2"/>
    <row r="315" s="195" customFormat="1" ht="12.75" x14ac:dyDescent="0.2"/>
    <row r="316" s="195" customFormat="1" ht="12.75" x14ac:dyDescent="0.2"/>
    <row r="317" s="195" customFormat="1" ht="12.75" x14ac:dyDescent="0.2"/>
    <row r="318" s="195" customFormat="1" ht="12.75" x14ac:dyDescent="0.2"/>
    <row r="319" s="195" customFormat="1" ht="12.75" x14ac:dyDescent="0.2"/>
    <row r="320" s="195" customFormat="1" ht="12.75" x14ac:dyDescent="0.2"/>
    <row r="321" s="195" customFormat="1" ht="12.75" x14ac:dyDescent="0.2"/>
    <row r="322" s="195" customFormat="1" ht="12.75" x14ac:dyDescent="0.2"/>
    <row r="323" s="195" customFormat="1" ht="12.75" x14ac:dyDescent="0.2"/>
    <row r="324" s="195" customFormat="1" ht="12.75" x14ac:dyDescent="0.2"/>
    <row r="325" s="195" customFormat="1" ht="12.75" x14ac:dyDescent="0.2"/>
    <row r="326" s="195" customFormat="1" ht="12.75" x14ac:dyDescent="0.2"/>
    <row r="327" s="195" customFormat="1" ht="12.75" x14ac:dyDescent="0.2"/>
    <row r="328" s="195" customFormat="1" ht="12.75" x14ac:dyDescent="0.2"/>
    <row r="329" s="195" customFormat="1" ht="12.75" x14ac:dyDescent="0.2"/>
    <row r="330" s="195" customFormat="1" ht="12.75" x14ac:dyDescent="0.2"/>
    <row r="331" s="195" customFormat="1" ht="12.75" x14ac:dyDescent="0.2"/>
    <row r="332" s="195" customFormat="1" ht="12.75" x14ac:dyDescent="0.2"/>
    <row r="333" s="195" customFormat="1" ht="12.75" x14ac:dyDescent="0.2"/>
    <row r="334" s="195" customFormat="1" ht="12.75" x14ac:dyDescent="0.2"/>
    <row r="335" s="195" customFormat="1" ht="12.75" x14ac:dyDescent="0.2"/>
    <row r="336" s="195" customFormat="1" ht="12.75" x14ac:dyDescent="0.2"/>
    <row r="337" s="195" customFormat="1" ht="12.75" x14ac:dyDescent="0.2"/>
    <row r="338" s="195" customFormat="1" ht="12.75" x14ac:dyDescent="0.2"/>
    <row r="339" s="195" customFormat="1" ht="12.75" x14ac:dyDescent="0.2"/>
    <row r="340" s="195" customFormat="1" ht="12.75" x14ac:dyDescent="0.2"/>
    <row r="341" s="195" customFormat="1" ht="12.75" x14ac:dyDescent="0.2"/>
    <row r="342" s="195" customFormat="1" ht="12.75" x14ac:dyDescent="0.2"/>
    <row r="343" s="195" customFormat="1" ht="12.75" x14ac:dyDescent="0.2"/>
    <row r="344" s="195" customFormat="1" ht="12.75" x14ac:dyDescent="0.2"/>
    <row r="345" s="195" customFormat="1" ht="12.75" x14ac:dyDescent="0.2"/>
    <row r="346" s="195" customFormat="1" ht="12.75" x14ac:dyDescent="0.2"/>
    <row r="347" s="195" customFormat="1" ht="12.75" x14ac:dyDescent="0.2"/>
    <row r="348" s="195" customFormat="1" ht="12.75" x14ac:dyDescent="0.2"/>
    <row r="349" s="195" customFormat="1" ht="12.75" x14ac:dyDescent="0.2"/>
    <row r="350" s="195" customFormat="1" ht="12.75" x14ac:dyDescent="0.2"/>
    <row r="351" s="195" customFormat="1" ht="12.75" x14ac:dyDescent="0.2"/>
    <row r="352" s="195" customFormat="1" ht="12.75" x14ac:dyDescent="0.2"/>
    <row r="353" s="195" customFormat="1" ht="12.75" x14ac:dyDescent="0.2"/>
    <row r="354" s="195" customFormat="1" ht="12.75" x14ac:dyDescent="0.2"/>
    <row r="355" s="195" customFormat="1" ht="12.75" x14ac:dyDescent="0.2"/>
    <row r="356" s="195" customFormat="1" ht="12.75" x14ac:dyDescent="0.2"/>
    <row r="357" s="195" customFormat="1" ht="12.75" x14ac:dyDescent="0.2"/>
    <row r="358" s="195" customFormat="1" ht="12.75" x14ac:dyDescent="0.2"/>
    <row r="359" s="195" customFormat="1" ht="12.75" x14ac:dyDescent="0.2"/>
    <row r="360" s="195" customFormat="1" ht="12.75" x14ac:dyDescent="0.2"/>
    <row r="361" s="195" customFormat="1" ht="12.75" x14ac:dyDescent="0.2"/>
    <row r="362" s="195" customFormat="1" ht="12.75" x14ac:dyDescent="0.2"/>
    <row r="363" s="195" customFormat="1" ht="12.75" x14ac:dyDescent="0.2"/>
    <row r="364" s="195" customFormat="1" ht="12.75" x14ac:dyDescent="0.2"/>
    <row r="365" s="195" customFormat="1" ht="12.75" x14ac:dyDescent="0.2"/>
    <row r="366" s="195" customFormat="1" ht="12.75" x14ac:dyDescent="0.2"/>
    <row r="367" s="195" customFormat="1" ht="12.75" x14ac:dyDescent="0.2"/>
    <row r="368" s="195" customFormat="1" ht="12.75" x14ac:dyDescent="0.2"/>
    <row r="369" s="195" customFormat="1" ht="12.75" x14ac:dyDescent="0.2"/>
    <row r="370" s="195" customFormat="1" ht="12.75" x14ac:dyDescent="0.2"/>
    <row r="371" s="195" customFormat="1" ht="12.75" x14ac:dyDescent="0.2"/>
    <row r="372" s="195" customFormat="1" ht="12.75" x14ac:dyDescent="0.2"/>
    <row r="373" s="195" customFormat="1" ht="12.75" x14ac:dyDescent="0.2"/>
    <row r="374" s="195" customFormat="1" ht="12.75" x14ac:dyDescent="0.2"/>
    <row r="375" s="195" customFormat="1" ht="12.75" x14ac:dyDescent="0.2"/>
    <row r="376" s="195" customFormat="1" ht="12.75" x14ac:dyDescent="0.2"/>
    <row r="377" s="195" customFormat="1" ht="12.75" x14ac:dyDescent="0.2"/>
    <row r="378" s="195" customFormat="1" ht="12.75" x14ac:dyDescent="0.2"/>
    <row r="379" s="195" customFormat="1" ht="12.75" x14ac:dyDescent="0.2"/>
    <row r="380" s="195" customFormat="1" ht="12.75" x14ac:dyDescent="0.2"/>
    <row r="381" s="195" customFormat="1" ht="12.75" x14ac:dyDescent="0.2"/>
    <row r="382" s="195" customFormat="1" ht="12.75" x14ac:dyDescent="0.2"/>
    <row r="383" s="195" customFormat="1" ht="12.75" x14ac:dyDescent="0.2"/>
    <row r="384" s="195" customFormat="1" ht="12.75" x14ac:dyDescent="0.2"/>
    <row r="385" s="195" customFormat="1" ht="12.75" x14ac:dyDescent="0.2"/>
    <row r="386" s="195" customFormat="1" ht="12.75" x14ac:dyDescent="0.2"/>
    <row r="387" s="195" customFormat="1" ht="12.75" x14ac:dyDescent="0.2"/>
    <row r="388" s="195" customFormat="1" ht="12.75" x14ac:dyDescent="0.2"/>
    <row r="389" s="195" customFormat="1" ht="12.75" x14ac:dyDescent="0.2"/>
    <row r="390" s="195" customFormat="1" ht="12.75" x14ac:dyDescent="0.2"/>
    <row r="391" s="195" customFormat="1" ht="12.75" x14ac:dyDescent="0.2"/>
    <row r="392" s="195" customFormat="1" ht="12.75" x14ac:dyDescent="0.2"/>
    <row r="393" s="195" customFormat="1" ht="12.75" x14ac:dyDescent="0.2"/>
    <row r="394" s="195" customFormat="1" ht="12.75" x14ac:dyDescent="0.2"/>
    <row r="395" s="195" customFormat="1" ht="12.75" x14ac:dyDescent="0.2"/>
    <row r="396" s="195" customFormat="1" ht="12.75" x14ac:dyDescent="0.2"/>
    <row r="397" s="195" customFormat="1" ht="12.75" x14ac:dyDescent="0.2"/>
    <row r="398" s="195" customFormat="1" ht="12.75" x14ac:dyDescent="0.2"/>
    <row r="399" s="195" customFormat="1" ht="12.75" x14ac:dyDescent="0.2"/>
    <row r="400" s="195" customFormat="1" ht="12.75" x14ac:dyDescent="0.2"/>
    <row r="401" s="195" customFormat="1" ht="12.75" x14ac:dyDescent="0.2"/>
    <row r="402" s="195" customFormat="1" ht="12.75" x14ac:dyDescent="0.2"/>
    <row r="403" s="195" customFormat="1" ht="12.75" x14ac:dyDescent="0.2"/>
    <row r="404" s="195" customFormat="1" ht="12.75" x14ac:dyDescent="0.2"/>
    <row r="405" s="195" customFormat="1" ht="12.75" x14ac:dyDescent="0.2"/>
    <row r="406" s="195" customFormat="1" ht="12.75" x14ac:dyDescent="0.2"/>
    <row r="407" s="195" customFormat="1" ht="12.75" x14ac:dyDescent="0.2"/>
    <row r="408" s="195" customFormat="1" ht="12.75" x14ac:dyDescent="0.2"/>
    <row r="409" s="195" customFormat="1" ht="12.75" x14ac:dyDescent="0.2"/>
    <row r="410" s="195" customFormat="1" ht="12.75" x14ac:dyDescent="0.2"/>
    <row r="411" s="195" customFormat="1" ht="12.75" x14ac:dyDescent="0.2"/>
    <row r="412" s="195" customFormat="1" ht="12.75" x14ac:dyDescent="0.2"/>
    <row r="413" s="195" customFormat="1" ht="12.75" x14ac:dyDescent="0.2"/>
    <row r="414" s="195" customFormat="1" ht="12.75" x14ac:dyDescent="0.2"/>
    <row r="415" s="195" customFormat="1" ht="12.75" x14ac:dyDescent="0.2"/>
    <row r="416" s="195" customFormat="1" ht="12.75" x14ac:dyDescent="0.2"/>
    <row r="417" s="195" customFormat="1" ht="12.75" x14ac:dyDescent="0.2"/>
    <row r="418" s="195" customFormat="1" ht="12.75" x14ac:dyDescent="0.2"/>
    <row r="419" s="195" customFormat="1" ht="12.75" x14ac:dyDescent="0.2"/>
    <row r="420" s="195" customFormat="1" ht="12.75" x14ac:dyDescent="0.2"/>
    <row r="421" s="195" customFormat="1" ht="12.75" x14ac:dyDescent="0.2"/>
    <row r="422" s="195" customFormat="1" ht="12.75" x14ac:dyDescent="0.2"/>
    <row r="423" s="195" customFormat="1" ht="12.75" x14ac:dyDescent="0.2"/>
    <row r="424" s="195" customFormat="1" ht="12.75" x14ac:dyDescent="0.2"/>
    <row r="425" s="195" customFormat="1" ht="12.75" x14ac:dyDescent="0.2"/>
    <row r="426" s="195" customFormat="1" ht="12.75" x14ac:dyDescent="0.2"/>
    <row r="427" s="195" customFormat="1" ht="12.75" x14ac:dyDescent="0.2"/>
    <row r="428" s="195" customFormat="1" ht="12.75" x14ac:dyDescent="0.2"/>
    <row r="429" s="195" customFormat="1" ht="12.75" x14ac:dyDescent="0.2"/>
    <row r="430" s="195" customFormat="1" ht="12.75" x14ac:dyDescent="0.2"/>
    <row r="431" s="195" customFormat="1" ht="12.75" x14ac:dyDescent="0.2"/>
    <row r="432" s="195" customFormat="1" ht="12.75" x14ac:dyDescent="0.2"/>
    <row r="433" s="195" customFormat="1" ht="12.75" x14ac:dyDescent="0.2"/>
    <row r="434" s="195" customFormat="1" ht="12.75" x14ac:dyDescent="0.2"/>
    <row r="435" s="195" customFormat="1" ht="12.75" x14ac:dyDescent="0.2"/>
    <row r="436" s="195" customFormat="1" ht="12.75" x14ac:dyDescent="0.2"/>
    <row r="437" s="195" customFormat="1" ht="12.75" x14ac:dyDescent="0.2"/>
    <row r="438" s="195" customFormat="1" ht="12.75" x14ac:dyDescent="0.2"/>
    <row r="439" s="195" customFormat="1" ht="12.75" x14ac:dyDescent="0.2"/>
    <row r="440" s="195" customFormat="1" ht="12.75" x14ac:dyDescent="0.2"/>
    <row r="441" s="195" customFormat="1" ht="12.75" x14ac:dyDescent="0.2"/>
    <row r="442" s="195" customFormat="1" ht="12.75" x14ac:dyDescent="0.2"/>
    <row r="443" s="195" customFormat="1" ht="12.75" x14ac:dyDescent="0.2"/>
    <row r="444" s="195" customFormat="1" ht="12.75" x14ac:dyDescent="0.2"/>
    <row r="445" s="195" customFormat="1" ht="12.75" x14ac:dyDescent="0.2"/>
    <row r="446" s="195" customFormat="1" ht="12.75" x14ac:dyDescent="0.2"/>
    <row r="447" s="195" customFormat="1" ht="12.75" x14ac:dyDescent="0.2"/>
    <row r="448" s="195" customFormat="1" ht="12.75" x14ac:dyDescent="0.2"/>
    <row r="449" s="195" customFormat="1" ht="12.75" x14ac:dyDescent="0.2"/>
    <row r="450" s="195" customFormat="1" ht="12.75" x14ac:dyDescent="0.2"/>
    <row r="451" s="195" customFormat="1" ht="12.75" x14ac:dyDescent="0.2"/>
    <row r="452" s="195" customFormat="1" ht="12.75" x14ac:dyDescent="0.2"/>
    <row r="453" s="195" customFormat="1" ht="12.75" x14ac:dyDescent="0.2"/>
    <row r="454" s="195" customFormat="1" ht="12.75" x14ac:dyDescent="0.2"/>
    <row r="455" s="195" customFormat="1" ht="12.75" x14ac:dyDescent="0.2"/>
    <row r="456" s="195" customFormat="1" ht="12.75" x14ac:dyDescent="0.2"/>
    <row r="457" s="195" customFormat="1" ht="12.75" x14ac:dyDescent="0.2"/>
    <row r="458" s="195" customFormat="1" ht="12.75" x14ac:dyDescent="0.2"/>
    <row r="459" s="195" customFormat="1" ht="12.75" x14ac:dyDescent="0.2"/>
    <row r="460" s="195" customFormat="1" ht="12.75" x14ac:dyDescent="0.2"/>
    <row r="461" s="195" customFormat="1" ht="12.75" x14ac:dyDescent="0.2"/>
    <row r="462" s="195" customFormat="1" ht="12.75" x14ac:dyDescent="0.2"/>
    <row r="463" s="195" customFormat="1" ht="12.75" x14ac:dyDescent="0.2"/>
    <row r="464" s="195" customFormat="1" ht="12.75" x14ac:dyDescent="0.2"/>
    <row r="465" s="195" customFormat="1" ht="12.75" x14ac:dyDescent="0.2"/>
    <row r="466" s="195" customFormat="1" ht="12.75" x14ac:dyDescent="0.2"/>
    <row r="467" s="195" customFormat="1" ht="12.75" x14ac:dyDescent="0.2"/>
    <row r="468" s="195" customFormat="1" ht="12.75" x14ac:dyDescent="0.2"/>
    <row r="469" s="195" customFormat="1" ht="12.75" x14ac:dyDescent="0.2"/>
    <row r="470" s="195" customFormat="1" ht="12.75" x14ac:dyDescent="0.2"/>
    <row r="471" s="195" customFormat="1" ht="12.75" x14ac:dyDescent="0.2"/>
    <row r="472" s="195" customFormat="1" ht="12.75" x14ac:dyDescent="0.2"/>
    <row r="473" s="195" customFormat="1" ht="12.75" x14ac:dyDescent="0.2"/>
    <row r="474" s="195" customFormat="1" ht="12.75" x14ac:dyDescent="0.2"/>
    <row r="475" s="195" customFormat="1" ht="12.75" x14ac:dyDescent="0.2"/>
    <row r="476" s="195" customFormat="1" ht="12.75" x14ac:dyDescent="0.2"/>
    <row r="477" s="195" customFormat="1" ht="12.75" x14ac:dyDescent="0.2"/>
    <row r="478" s="195" customFormat="1" ht="12.75" x14ac:dyDescent="0.2"/>
    <row r="479" s="195" customFormat="1" ht="12.75" x14ac:dyDescent="0.2"/>
    <row r="480" s="195" customFormat="1" ht="12.75" x14ac:dyDescent="0.2"/>
    <row r="481" s="195" customFormat="1" ht="12.75" x14ac:dyDescent="0.2"/>
    <row r="482" s="195" customFormat="1" ht="12.75" x14ac:dyDescent="0.2"/>
    <row r="483" s="195" customFormat="1" ht="12.75" x14ac:dyDescent="0.2"/>
    <row r="484" s="195" customFormat="1" ht="12.75" x14ac:dyDescent="0.2"/>
    <row r="485" s="195" customFormat="1" ht="12.75" x14ac:dyDescent="0.2"/>
    <row r="486" s="195" customFormat="1" ht="12.75" x14ac:dyDescent="0.2"/>
    <row r="487" s="195" customFormat="1" ht="12.75" x14ac:dyDescent="0.2"/>
    <row r="488" s="195" customFormat="1" ht="12.75" x14ac:dyDescent="0.2"/>
    <row r="489" s="195" customFormat="1" ht="12.75" x14ac:dyDescent="0.2"/>
    <row r="490" s="195" customFormat="1" ht="12.75" x14ac:dyDescent="0.2"/>
    <row r="491" s="195" customFormat="1" ht="12.75" x14ac:dyDescent="0.2"/>
    <row r="492" s="195" customFormat="1" ht="12.75" x14ac:dyDescent="0.2"/>
    <row r="493" s="195" customFormat="1" ht="12.75" x14ac:dyDescent="0.2"/>
    <row r="494" s="195" customFormat="1" ht="12.75" x14ac:dyDescent="0.2"/>
    <row r="495" s="195" customFormat="1" ht="12.75" x14ac:dyDescent="0.2"/>
    <row r="496" s="195" customFormat="1" ht="12.75" x14ac:dyDescent="0.2"/>
    <row r="497" s="195" customFormat="1" ht="12.75" x14ac:dyDescent="0.2"/>
    <row r="498" s="195" customFormat="1" ht="12.75" x14ac:dyDescent="0.2"/>
    <row r="499" s="195" customFormat="1" ht="12.75" x14ac:dyDescent="0.2"/>
    <row r="500" s="195" customFormat="1" ht="12.75" x14ac:dyDescent="0.2"/>
    <row r="501" s="195" customFormat="1" ht="12.75" x14ac:dyDescent="0.2"/>
    <row r="502" s="195" customFormat="1" ht="12.75" x14ac:dyDescent="0.2"/>
    <row r="503" s="195" customFormat="1" ht="12.75" x14ac:dyDescent="0.2"/>
    <row r="504" s="195" customFormat="1" ht="12.75" x14ac:dyDescent="0.2"/>
    <row r="505" s="195" customFormat="1" ht="12.75" x14ac:dyDescent="0.2"/>
    <row r="506" s="195" customFormat="1" ht="12.75" x14ac:dyDescent="0.2"/>
    <row r="507" s="195" customFormat="1" ht="12.75" x14ac:dyDescent="0.2"/>
    <row r="508" s="195" customFormat="1" ht="12.75" x14ac:dyDescent="0.2"/>
    <row r="509" s="195" customFormat="1" ht="12.75" x14ac:dyDescent="0.2"/>
    <row r="510" s="195" customFormat="1" ht="12.75" x14ac:dyDescent="0.2"/>
    <row r="511" s="195" customFormat="1" ht="12.75" x14ac:dyDescent="0.2"/>
    <row r="512" s="195" customFormat="1" ht="12.75" x14ac:dyDescent="0.2"/>
    <row r="513" s="195" customFormat="1" ht="12.75" x14ac:dyDescent="0.2"/>
    <row r="514" s="195" customFormat="1" ht="12.75" x14ac:dyDescent="0.2"/>
    <row r="515" s="195" customFormat="1" ht="12.75" x14ac:dyDescent="0.2"/>
    <row r="516" s="195" customFormat="1" ht="12.75" x14ac:dyDescent="0.2"/>
    <row r="517" s="195" customFormat="1" ht="12.75" x14ac:dyDescent="0.2"/>
    <row r="518" s="195" customFormat="1" ht="12.75" x14ac:dyDescent="0.2"/>
    <row r="519" s="195" customFormat="1" ht="12.75" x14ac:dyDescent="0.2"/>
    <row r="520" s="195" customFormat="1" ht="12.75" x14ac:dyDescent="0.2"/>
    <row r="521" s="195" customFormat="1" ht="12.75" x14ac:dyDescent="0.2"/>
    <row r="522" s="195" customFormat="1" ht="12.75" x14ac:dyDescent="0.2"/>
    <row r="523" s="195" customFormat="1" ht="12.75" x14ac:dyDescent="0.2"/>
    <row r="524" s="195" customFormat="1" ht="12.75" x14ac:dyDescent="0.2"/>
    <row r="525" s="195" customFormat="1" ht="12.75" x14ac:dyDescent="0.2"/>
    <row r="526" s="195" customFormat="1" ht="12.75" x14ac:dyDescent="0.2"/>
    <row r="527" s="195" customFormat="1" ht="12.75" x14ac:dyDescent="0.2"/>
    <row r="528" s="195" customFormat="1" ht="12.75" x14ac:dyDescent="0.2"/>
    <row r="529" s="195" customFormat="1" ht="12.75" x14ac:dyDescent="0.2"/>
    <row r="530" s="195" customFormat="1" ht="12.75" x14ac:dyDescent="0.2"/>
    <row r="531" s="195" customFormat="1" ht="12.75" x14ac:dyDescent="0.2"/>
    <row r="532" s="195" customFormat="1" ht="12.75" x14ac:dyDescent="0.2"/>
    <row r="533" s="195" customFormat="1" ht="12.75" x14ac:dyDescent="0.2"/>
    <row r="534" s="195" customFormat="1" ht="12.75" x14ac:dyDescent="0.2"/>
  </sheetData>
  <sheetProtection sheet="1" objects="1" scenarios="1"/>
  <mergeCells count="7">
    <mergeCell ref="A6:M6"/>
    <mergeCell ref="A1:M1"/>
    <mergeCell ref="A3:G3"/>
    <mergeCell ref="L3:M3"/>
    <mergeCell ref="A4:E4"/>
    <mergeCell ref="L4:M4"/>
    <mergeCell ref="A5:C5"/>
  </mergeCells>
  <pageMargins left="0.70866141732283505" right="0.70866141732283505" top="0.74803149606299202" bottom="0.74803149606299202" header="0.31496062992126" footer="0.31496062992126"/>
  <pageSetup scale="71" orientation="portrait" r:id="rId1"/>
  <headerFooter>
    <oddFooter>&amp;RS-20
La page suivante est 0550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1AA1-42C1-44C6-8338-E73FBB36F699}">
  <sheetPr codeName="Feuil17">
    <tabColor theme="0" tint="-0.14996795556505021"/>
    <pageSetUpPr fitToPage="1"/>
  </sheetPr>
  <dimension ref="A1:M534"/>
  <sheetViews>
    <sheetView workbookViewId="0">
      <selection sqref="A1:M1"/>
    </sheetView>
  </sheetViews>
  <sheetFormatPr baseColWidth="10" defaultColWidth="9.7109375" defaultRowHeight="15" x14ac:dyDescent="0.25"/>
  <cols>
    <col min="1" max="1" width="2.85546875" style="234" customWidth="1"/>
    <col min="2" max="2" width="9.7109375" style="234"/>
    <col min="3" max="3" width="10.85546875" style="234" customWidth="1"/>
    <col min="4" max="4" width="5" style="234" customWidth="1"/>
    <col min="5" max="5" width="11" style="234" customWidth="1"/>
    <col min="6" max="6" width="13.28515625" style="234" customWidth="1"/>
    <col min="7" max="7" width="7.85546875" style="234" customWidth="1"/>
    <col min="8" max="8" width="7.7109375" style="234" customWidth="1"/>
    <col min="9" max="9" width="6.42578125" style="234" customWidth="1"/>
    <col min="10" max="10" width="21.42578125" style="234" customWidth="1"/>
    <col min="11" max="11" width="3.7109375" style="234" customWidth="1"/>
    <col min="12" max="16384" width="9.7109375" style="234"/>
  </cols>
  <sheetData>
    <row r="1" spans="1:13" ht="14.25" customHeight="1" x14ac:dyDescent="0.25">
      <c r="A1" s="612" t="s">
        <v>424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3" ht="14.25" customHeight="1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120"/>
      <c r="L2" s="120"/>
      <c r="M2" s="120"/>
    </row>
    <row r="3" spans="1:13" s="120" customFormat="1" ht="14.25" customHeight="1" x14ac:dyDescent="0.25">
      <c r="A3" s="613" t="str">
        <f>IF(ISBLANK('Page Titre'!B15)," ",'Page Titre'!B15)</f>
        <v xml:space="preserve"> </v>
      </c>
      <c r="B3" s="613"/>
      <c r="C3" s="613"/>
      <c r="D3" s="613"/>
      <c r="E3" s="613"/>
      <c r="F3" s="613"/>
      <c r="G3" s="613"/>
      <c r="H3" s="235"/>
      <c r="L3" s="614" t="str">
        <f>+IF(ISBLANK('Page Titre'!M6)," ",'Page Titre'!M6)</f>
        <v xml:space="preserve"> </v>
      </c>
      <c r="M3" s="614"/>
    </row>
    <row r="4" spans="1:13" ht="14.25" customHeight="1" x14ac:dyDescent="0.25">
      <c r="A4" s="611" t="s">
        <v>1</v>
      </c>
      <c r="B4" s="611"/>
      <c r="C4" s="611"/>
      <c r="D4" s="611"/>
      <c r="E4" s="611"/>
      <c r="F4" s="235"/>
      <c r="G4" s="235"/>
      <c r="H4" s="120"/>
      <c r="I4" s="359"/>
      <c r="J4" s="120"/>
      <c r="K4" s="155"/>
      <c r="L4" s="611" t="s">
        <v>0</v>
      </c>
      <c r="M4" s="611"/>
    </row>
    <row r="5" spans="1:13" ht="14.25" customHeight="1" x14ac:dyDescent="0.25">
      <c r="A5" s="615"/>
      <c r="B5" s="615"/>
      <c r="C5" s="615"/>
      <c r="D5" s="120"/>
      <c r="E5" s="120"/>
      <c r="F5" s="235"/>
      <c r="G5" s="235"/>
      <c r="H5" s="120"/>
      <c r="I5" s="120"/>
      <c r="J5" s="120"/>
      <c r="K5" s="120"/>
      <c r="L5" s="120"/>
      <c r="M5" s="120"/>
    </row>
    <row r="6" spans="1:13" ht="15.75" customHeight="1" x14ac:dyDescent="0.25">
      <c r="A6" s="611" t="s">
        <v>425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</row>
    <row r="7" spans="1:13" ht="15.75" customHeight="1" x14ac:dyDescent="0.25">
      <c r="A7" s="120"/>
      <c r="B7" s="235"/>
      <c r="C7" s="235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95" customHeight="1" x14ac:dyDescent="0.25">
      <c r="A8" s="120"/>
      <c r="B8" s="235"/>
      <c r="C8" s="235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95" customHeight="1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26.25" customHeight="1" x14ac:dyDescent="0.25">
      <c r="A10" s="120"/>
      <c r="B10" s="153" t="s">
        <v>426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x14ac:dyDescent="0.25">
      <c r="A11" s="458"/>
      <c r="B11" s="459"/>
      <c r="C11" s="459"/>
      <c r="D11" s="459"/>
      <c r="E11" s="459"/>
      <c r="F11" s="459"/>
      <c r="G11" s="459"/>
      <c r="H11" s="459"/>
      <c r="I11" s="459"/>
      <c r="J11" s="459"/>
      <c r="K11" s="460"/>
      <c r="L11" s="461"/>
      <c r="M11" s="462"/>
    </row>
    <row r="12" spans="1:13" ht="15" customHeight="1" x14ac:dyDescent="0.25">
      <c r="A12" s="365"/>
      <c r="B12" s="351"/>
      <c r="C12" s="351"/>
      <c r="D12" s="351"/>
      <c r="E12" s="351"/>
      <c r="F12" s="351"/>
      <c r="G12" s="351"/>
      <c r="H12" s="351"/>
      <c r="I12" s="351"/>
      <c r="J12" s="351"/>
      <c r="K12" s="352"/>
      <c r="L12" s="353"/>
      <c r="M12" s="366"/>
    </row>
    <row r="13" spans="1:13" ht="15" customHeight="1" x14ac:dyDescent="0.25">
      <c r="A13" s="365"/>
      <c r="B13" s="351"/>
      <c r="C13" s="351"/>
      <c r="D13" s="351"/>
      <c r="E13" s="351"/>
      <c r="F13" s="351"/>
      <c r="G13" s="351"/>
      <c r="H13" s="351"/>
      <c r="I13" s="351"/>
      <c r="J13" s="351"/>
      <c r="K13" s="352"/>
      <c r="L13" s="353"/>
      <c r="M13" s="366"/>
    </row>
    <row r="14" spans="1:13" ht="15" customHeight="1" x14ac:dyDescent="0.25">
      <c r="A14" s="365"/>
      <c r="B14" s="351"/>
      <c r="C14" s="351"/>
      <c r="D14" s="351"/>
      <c r="E14" s="351"/>
      <c r="F14" s="351"/>
      <c r="G14" s="351"/>
      <c r="H14" s="351"/>
      <c r="I14" s="351"/>
      <c r="J14" s="351"/>
      <c r="K14" s="352"/>
      <c r="L14" s="353"/>
      <c r="M14" s="366"/>
    </row>
    <row r="15" spans="1:13" ht="15" customHeight="1" x14ac:dyDescent="0.25">
      <c r="A15" s="365"/>
      <c r="B15" s="351"/>
      <c r="C15" s="351"/>
      <c r="D15" s="351"/>
      <c r="E15" s="351"/>
      <c r="F15" s="351"/>
      <c r="G15" s="351"/>
      <c r="H15" s="351"/>
      <c r="I15" s="351"/>
      <c r="J15" s="351"/>
      <c r="K15" s="352"/>
      <c r="L15" s="353"/>
      <c r="M15" s="366"/>
    </row>
    <row r="16" spans="1:13" ht="15" customHeight="1" x14ac:dyDescent="0.25">
      <c r="A16" s="365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3"/>
      <c r="M16" s="366"/>
    </row>
    <row r="17" spans="1:13" ht="15" customHeight="1" x14ac:dyDescent="0.25">
      <c r="A17" s="365"/>
      <c r="B17" s="351"/>
      <c r="C17" s="351"/>
      <c r="D17" s="351"/>
      <c r="E17" s="351"/>
      <c r="F17" s="351"/>
      <c r="G17" s="351"/>
      <c r="H17" s="351"/>
      <c r="I17" s="351"/>
      <c r="J17" s="351"/>
      <c r="K17" s="352"/>
      <c r="L17" s="353"/>
      <c r="M17" s="366"/>
    </row>
    <row r="18" spans="1:13" ht="15" customHeight="1" x14ac:dyDescent="0.25">
      <c r="A18" s="365"/>
      <c r="B18" s="351"/>
      <c r="C18" s="351"/>
      <c r="D18" s="351"/>
      <c r="E18" s="351"/>
      <c r="F18" s="351"/>
      <c r="G18" s="351"/>
      <c r="H18" s="351"/>
      <c r="I18" s="351"/>
      <c r="J18" s="351"/>
      <c r="K18" s="352"/>
      <c r="L18" s="353"/>
      <c r="M18" s="366"/>
    </row>
    <row r="19" spans="1:13" ht="15" customHeight="1" x14ac:dyDescent="0.25">
      <c r="A19" s="365"/>
      <c r="B19" s="351"/>
      <c r="C19" s="351"/>
      <c r="D19" s="351"/>
      <c r="E19" s="351"/>
      <c r="F19" s="351"/>
      <c r="G19" s="351"/>
      <c r="H19" s="351"/>
      <c r="I19" s="351"/>
      <c r="J19" s="351"/>
      <c r="K19" s="352"/>
      <c r="L19" s="353"/>
      <c r="M19" s="366"/>
    </row>
    <row r="20" spans="1:13" ht="15" customHeight="1" x14ac:dyDescent="0.25">
      <c r="A20" s="365"/>
      <c r="B20" s="351"/>
      <c r="C20" s="351"/>
      <c r="D20" s="351"/>
      <c r="E20" s="351"/>
      <c r="F20" s="351"/>
      <c r="G20" s="351"/>
      <c r="H20" s="351"/>
      <c r="I20" s="351"/>
      <c r="J20" s="351"/>
      <c r="K20" s="352"/>
      <c r="L20" s="353"/>
      <c r="M20" s="366"/>
    </row>
    <row r="21" spans="1:13" ht="15" customHeight="1" x14ac:dyDescent="0.25">
      <c r="A21" s="365"/>
      <c r="B21" s="351"/>
      <c r="C21" s="351"/>
      <c r="D21" s="351"/>
      <c r="E21" s="351"/>
      <c r="F21" s="351"/>
      <c r="G21" s="351"/>
      <c r="H21" s="351"/>
      <c r="I21" s="351"/>
      <c r="J21" s="351"/>
      <c r="K21" s="352"/>
      <c r="L21" s="353"/>
      <c r="M21" s="366"/>
    </row>
    <row r="22" spans="1:13" ht="15" customHeight="1" x14ac:dyDescent="0.25">
      <c r="A22" s="365"/>
      <c r="B22" s="351"/>
      <c r="C22" s="351"/>
      <c r="D22" s="351"/>
      <c r="E22" s="351"/>
      <c r="F22" s="351"/>
      <c r="G22" s="351"/>
      <c r="H22" s="351"/>
      <c r="I22" s="351"/>
      <c r="J22" s="351"/>
      <c r="K22" s="352"/>
      <c r="L22" s="353"/>
      <c r="M22" s="366"/>
    </row>
    <row r="23" spans="1:13" ht="15" customHeight="1" x14ac:dyDescent="0.25">
      <c r="A23" s="365"/>
      <c r="B23" s="351"/>
      <c r="C23" s="351"/>
      <c r="D23" s="351"/>
      <c r="E23" s="351"/>
      <c r="F23" s="351"/>
      <c r="G23" s="351"/>
      <c r="H23" s="351"/>
      <c r="I23" s="351"/>
      <c r="J23" s="351"/>
      <c r="K23" s="352"/>
      <c r="L23" s="353"/>
      <c r="M23" s="366"/>
    </row>
    <row r="24" spans="1:13" ht="15" customHeight="1" x14ac:dyDescent="0.25">
      <c r="A24" s="365"/>
      <c r="B24" s="351"/>
      <c r="C24" s="351"/>
      <c r="D24" s="351"/>
      <c r="E24" s="351"/>
      <c r="F24" s="351"/>
      <c r="G24" s="351"/>
      <c r="H24" s="351"/>
      <c r="I24" s="351"/>
      <c r="J24" s="351"/>
      <c r="K24" s="352"/>
      <c r="L24" s="353"/>
      <c r="M24" s="366"/>
    </row>
    <row r="25" spans="1:13" ht="15" customHeight="1" x14ac:dyDescent="0.25">
      <c r="A25" s="365"/>
      <c r="B25" s="351"/>
      <c r="C25" s="351"/>
      <c r="D25" s="351"/>
      <c r="E25" s="351"/>
      <c r="F25" s="351"/>
      <c r="G25" s="351"/>
      <c r="H25" s="351"/>
      <c r="I25" s="351"/>
      <c r="J25" s="351"/>
      <c r="K25" s="352"/>
      <c r="L25" s="353"/>
      <c r="M25" s="366"/>
    </row>
    <row r="26" spans="1:13" ht="15" customHeight="1" x14ac:dyDescent="0.25">
      <c r="A26" s="365"/>
      <c r="B26" s="351"/>
      <c r="C26" s="351"/>
      <c r="D26" s="351"/>
      <c r="E26" s="351"/>
      <c r="F26" s="351"/>
      <c r="G26" s="351"/>
      <c r="H26" s="351"/>
      <c r="I26" s="351"/>
      <c r="J26" s="351"/>
      <c r="K26" s="352"/>
      <c r="L26" s="353"/>
      <c r="M26" s="366"/>
    </row>
    <row r="27" spans="1:13" ht="15" customHeight="1" x14ac:dyDescent="0.25">
      <c r="A27" s="365"/>
      <c r="B27" s="351"/>
      <c r="C27" s="351"/>
      <c r="D27" s="351"/>
      <c r="E27" s="351"/>
      <c r="F27" s="351"/>
      <c r="G27" s="351"/>
      <c r="H27" s="351"/>
      <c r="I27" s="351"/>
      <c r="J27" s="351"/>
      <c r="K27" s="352"/>
      <c r="L27" s="353"/>
      <c r="M27" s="366"/>
    </row>
    <row r="28" spans="1:13" ht="15" customHeight="1" x14ac:dyDescent="0.25">
      <c r="A28" s="365"/>
      <c r="B28" s="351"/>
      <c r="C28" s="351"/>
      <c r="D28" s="351"/>
      <c r="E28" s="351"/>
      <c r="F28" s="351"/>
      <c r="G28" s="351"/>
      <c r="H28" s="351"/>
      <c r="I28" s="351"/>
      <c r="J28" s="351"/>
      <c r="K28" s="352"/>
      <c r="L28" s="353"/>
      <c r="M28" s="366"/>
    </row>
    <row r="29" spans="1:13" ht="15" customHeight="1" x14ac:dyDescent="0.25">
      <c r="A29" s="365"/>
      <c r="B29" s="351"/>
      <c r="C29" s="351"/>
      <c r="D29" s="351"/>
      <c r="E29" s="351"/>
      <c r="F29" s="351"/>
      <c r="G29" s="351"/>
      <c r="H29" s="351"/>
      <c r="I29" s="351"/>
      <c r="J29" s="351"/>
      <c r="K29" s="352"/>
      <c r="L29" s="353"/>
      <c r="M29" s="366"/>
    </row>
    <row r="30" spans="1:13" ht="15" customHeight="1" x14ac:dyDescent="0.25">
      <c r="A30" s="365"/>
      <c r="B30" s="351"/>
      <c r="C30" s="351"/>
      <c r="D30" s="351"/>
      <c r="E30" s="351"/>
      <c r="F30" s="351"/>
      <c r="G30" s="351"/>
      <c r="H30" s="351"/>
      <c r="I30" s="351"/>
      <c r="J30" s="351"/>
      <c r="K30" s="352"/>
      <c r="L30" s="353"/>
      <c r="M30" s="366"/>
    </row>
    <row r="31" spans="1:13" ht="15" customHeight="1" x14ac:dyDescent="0.25">
      <c r="A31" s="365"/>
      <c r="B31" s="351"/>
      <c r="C31" s="351"/>
      <c r="D31" s="351"/>
      <c r="E31" s="351"/>
      <c r="F31" s="351"/>
      <c r="G31" s="351"/>
      <c r="H31" s="351"/>
      <c r="I31" s="351"/>
      <c r="J31" s="351"/>
      <c r="K31" s="352"/>
      <c r="L31" s="353"/>
      <c r="M31" s="366"/>
    </row>
    <row r="32" spans="1:13" ht="15" customHeight="1" x14ac:dyDescent="0.25">
      <c r="A32" s="365"/>
      <c r="B32" s="351"/>
      <c r="C32" s="351"/>
      <c r="D32" s="351"/>
      <c r="E32" s="351"/>
      <c r="F32" s="351"/>
      <c r="G32" s="351"/>
      <c r="H32" s="351"/>
      <c r="I32" s="351"/>
      <c r="J32" s="351"/>
      <c r="K32" s="352"/>
      <c r="L32" s="353"/>
      <c r="M32" s="366"/>
    </row>
    <row r="33" spans="1:13" ht="15" customHeight="1" x14ac:dyDescent="0.25">
      <c r="A33" s="365"/>
      <c r="B33" s="351"/>
      <c r="C33" s="351"/>
      <c r="D33" s="351"/>
      <c r="E33" s="351"/>
      <c r="F33" s="351"/>
      <c r="G33" s="351"/>
      <c r="H33" s="351"/>
      <c r="I33" s="351"/>
      <c r="J33" s="351"/>
      <c r="K33" s="352"/>
      <c r="L33" s="353"/>
      <c r="M33" s="366"/>
    </row>
    <row r="34" spans="1:13" ht="15" customHeight="1" x14ac:dyDescent="0.25">
      <c r="A34" s="365"/>
      <c r="B34" s="351"/>
      <c r="C34" s="351"/>
      <c r="D34" s="351"/>
      <c r="E34" s="351"/>
      <c r="F34" s="351"/>
      <c r="G34" s="351"/>
      <c r="H34" s="351"/>
      <c r="I34" s="351"/>
      <c r="J34" s="351"/>
      <c r="K34" s="352"/>
      <c r="L34" s="353"/>
      <c r="M34" s="366"/>
    </row>
    <row r="35" spans="1:13" ht="15" customHeight="1" x14ac:dyDescent="0.25">
      <c r="A35" s="365"/>
      <c r="B35" s="351"/>
      <c r="C35" s="351"/>
      <c r="D35" s="351"/>
      <c r="E35" s="351"/>
      <c r="F35" s="351"/>
      <c r="G35" s="351"/>
      <c r="H35" s="351"/>
      <c r="I35" s="351"/>
      <c r="J35" s="351"/>
      <c r="K35" s="352"/>
      <c r="L35" s="353"/>
      <c r="M35" s="366"/>
    </row>
    <row r="36" spans="1:13" ht="15" customHeight="1" x14ac:dyDescent="0.25">
      <c r="A36" s="365"/>
      <c r="B36" s="351"/>
      <c r="C36" s="351"/>
      <c r="D36" s="351"/>
      <c r="E36" s="351"/>
      <c r="F36" s="351"/>
      <c r="G36" s="351"/>
      <c r="H36" s="351"/>
      <c r="I36" s="351"/>
      <c r="J36" s="351"/>
      <c r="K36" s="352"/>
      <c r="L36" s="353"/>
      <c r="M36" s="366"/>
    </row>
    <row r="37" spans="1:13" ht="15" customHeight="1" x14ac:dyDescent="0.25">
      <c r="A37" s="365"/>
      <c r="B37" s="351"/>
      <c r="C37" s="351"/>
      <c r="D37" s="351"/>
      <c r="E37" s="351"/>
      <c r="F37" s="351"/>
      <c r="G37" s="351"/>
      <c r="H37" s="351"/>
      <c r="I37" s="351"/>
      <c r="J37" s="351"/>
      <c r="K37" s="352"/>
      <c r="L37" s="353"/>
      <c r="M37" s="366"/>
    </row>
    <row r="38" spans="1:13" ht="15" customHeight="1" x14ac:dyDescent="0.25">
      <c r="A38" s="365"/>
      <c r="B38" s="351"/>
      <c r="C38" s="351"/>
      <c r="D38" s="351"/>
      <c r="E38" s="351"/>
      <c r="F38" s="351"/>
      <c r="G38" s="351"/>
      <c r="H38" s="351"/>
      <c r="I38" s="351"/>
      <c r="J38" s="351"/>
      <c r="K38" s="352"/>
      <c r="L38" s="353"/>
      <c r="M38" s="366"/>
    </row>
    <row r="39" spans="1:13" ht="15" customHeight="1" x14ac:dyDescent="0.25">
      <c r="A39" s="365"/>
      <c r="B39" s="351"/>
      <c r="C39" s="351"/>
      <c r="D39" s="351"/>
      <c r="E39" s="351"/>
      <c r="F39" s="351"/>
      <c r="G39" s="351"/>
      <c r="H39" s="351"/>
      <c r="I39" s="351"/>
      <c r="J39" s="351"/>
      <c r="K39" s="352"/>
      <c r="L39" s="353"/>
      <c r="M39" s="366"/>
    </row>
    <row r="40" spans="1:13" ht="15" customHeight="1" x14ac:dyDescent="0.25">
      <c r="A40" s="365"/>
      <c r="B40" s="351"/>
      <c r="C40" s="351"/>
      <c r="D40" s="351"/>
      <c r="E40" s="351"/>
      <c r="F40" s="351"/>
      <c r="G40" s="351"/>
      <c r="H40" s="351"/>
      <c r="I40" s="351"/>
      <c r="J40" s="351"/>
      <c r="K40" s="352"/>
      <c r="L40" s="353"/>
      <c r="M40" s="366"/>
    </row>
    <row r="41" spans="1:13" ht="15" customHeight="1" x14ac:dyDescent="0.25">
      <c r="A41" s="365"/>
      <c r="B41" s="351"/>
      <c r="C41" s="351"/>
      <c r="D41" s="351"/>
      <c r="E41" s="351"/>
      <c r="F41" s="351"/>
      <c r="G41" s="351"/>
      <c r="H41" s="351"/>
      <c r="I41" s="351"/>
      <c r="J41" s="351"/>
      <c r="K41" s="352"/>
      <c r="L41" s="353"/>
      <c r="M41" s="366"/>
    </row>
    <row r="42" spans="1:13" ht="15" customHeight="1" x14ac:dyDescent="0.25">
      <c r="A42" s="365"/>
      <c r="B42" s="351"/>
      <c r="C42" s="351"/>
      <c r="D42" s="351"/>
      <c r="E42" s="351"/>
      <c r="F42" s="351"/>
      <c r="G42" s="351"/>
      <c r="H42" s="351"/>
      <c r="I42" s="351"/>
      <c r="J42" s="351"/>
      <c r="K42" s="352"/>
      <c r="L42" s="353"/>
      <c r="M42" s="366"/>
    </row>
    <row r="43" spans="1:13" ht="15" customHeight="1" x14ac:dyDescent="0.25">
      <c r="A43" s="365"/>
      <c r="B43" s="351"/>
      <c r="C43" s="351"/>
      <c r="D43" s="351"/>
      <c r="E43" s="351"/>
      <c r="F43" s="351"/>
      <c r="G43" s="351"/>
      <c r="H43" s="351"/>
      <c r="I43" s="351"/>
      <c r="J43" s="351"/>
      <c r="K43" s="352"/>
      <c r="L43" s="353"/>
      <c r="M43" s="366"/>
    </row>
    <row r="44" spans="1:13" ht="15" customHeight="1" x14ac:dyDescent="0.25">
      <c r="A44" s="365"/>
      <c r="B44" s="351"/>
      <c r="C44" s="351"/>
      <c r="D44" s="351"/>
      <c r="E44" s="351"/>
      <c r="F44" s="351"/>
      <c r="G44" s="351"/>
      <c r="H44" s="351"/>
      <c r="I44" s="351"/>
      <c r="J44" s="351"/>
      <c r="K44" s="352"/>
      <c r="L44" s="353"/>
      <c r="M44" s="366"/>
    </row>
    <row r="45" spans="1:13" ht="15" customHeight="1" x14ac:dyDescent="0.25">
      <c r="A45" s="365"/>
      <c r="B45" s="351"/>
      <c r="C45" s="351"/>
      <c r="D45" s="351"/>
      <c r="E45" s="351"/>
      <c r="F45" s="351"/>
      <c r="G45" s="351"/>
      <c r="H45" s="351"/>
      <c r="I45" s="351"/>
      <c r="J45" s="351"/>
      <c r="K45" s="352"/>
      <c r="L45" s="353"/>
      <c r="M45" s="366"/>
    </row>
    <row r="46" spans="1:13" ht="15" customHeight="1" x14ac:dyDescent="0.25">
      <c r="A46" s="365"/>
      <c r="B46" s="351"/>
      <c r="C46" s="351"/>
      <c r="D46" s="351"/>
      <c r="E46" s="351"/>
      <c r="F46" s="351"/>
      <c r="G46" s="351"/>
      <c r="H46" s="351"/>
      <c r="I46" s="351"/>
      <c r="J46" s="351"/>
      <c r="K46" s="352"/>
      <c r="L46" s="353"/>
      <c r="M46" s="366"/>
    </row>
    <row r="47" spans="1:13" ht="15" customHeight="1" x14ac:dyDescent="0.25">
      <c r="A47" s="365"/>
      <c r="B47" s="351"/>
      <c r="C47" s="351"/>
      <c r="D47" s="351"/>
      <c r="E47" s="351"/>
      <c r="F47" s="351"/>
      <c r="G47" s="351"/>
      <c r="H47" s="351"/>
      <c r="I47" s="351"/>
      <c r="J47" s="351"/>
      <c r="K47" s="352"/>
      <c r="L47" s="353"/>
      <c r="M47" s="366"/>
    </row>
    <row r="48" spans="1:13" ht="15" customHeight="1" x14ac:dyDescent="0.25">
      <c r="A48" s="365"/>
      <c r="B48" s="351"/>
      <c r="C48" s="351"/>
      <c r="D48" s="351"/>
      <c r="E48" s="351"/>
      <c r="F48" s="351"/>
      <c r="G48" s="351"/>
      <c r="H48" s="351"/>
      <c r="I48" s="351"/>
      <c r="J48" s="351"/>
      <c r="K48" s="352"/>
      <c r="L48" s="353"/>
      <c r="M48" s="366"/>
    </row>
    <row r="49" spans="1:13" ht="15" customHeight="1" x14ac:dyDescent="0.25">
      <c r="A49" s="365"/>
      <c r="B49" s="351"/>
      <c r="C49" s="351"/>
      <c r="D49" s="351"/>
      <c r="E49" s="351"/>
      <c r="F49" s="351"/>
      <c r="G49" s="351"/>
      <c r="H49" s="351"/>
      <c r="I49" s="351"/>
      <c r="J49" s="351"/>
      <c r="K49" s="352"/>
      <c r="L49" s="353"/>
      <c r="M49" s="366"/>
    </row>
    <row r="50" spans="1:13" ht="15" customHeight="1" x14ac:dyDescent="0.25">
      <c r="A50" s="365"/>
      <c r="B50" s="351"/>
      <c r="C50" s="351"/>
      <c r="D50" s="351"/>
      <c r="E50" s="351"/>
      <c r="F50" s="351"/>
      <c r="G50" s="351"/>
      <c r="H50" s="351"/>
      <c r="I50" s="351"/>
      <c r="J50" s="351"/>
      <c r="K50" s="352"/>
      <c r="L50" s="353"/>
      <c r="M50" s="366"/>
    </row>
    <row r="51" spans="1:13" ht="15" customHeight="1" x14ac:dyDescent="0.25">
      <c r="A51" s="367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66"/>
    </row>
    <row r="52" spans="1:13" ht="15" customHeight="1" x14ac:dyDescent="0.25">
      <c r="A52" s="367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66"/>
    </row>
    <row r="53" spans="1:13" ht="15" customHeight="1" x14ac:dyDescent="0.25">
      <c r="A53" s="367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66"/>
    </row>
    <row r="54" spans="1:13" x14ac:dyDescent="0.25">
      <c r="A54" s="367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66"/>
    </row>
    <row r="55" spans="1:13" x14ac:dyDescent="0.25">
      <c r="A55" s="367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66"/>
    </row>
    <row r="56" spans="1:13" x14ac:dyDescent="0.25">
      <c r="A56" s="367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66"/>
    </row>
    <row r="57" spans="1:13" x14ac:dyDescent="0.25">
      <c r="A57" s="367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66"/>
    </row>
    <row r="58" spans="1:13" x14ac:dyDescent="0.25">
      <c r="A58" s="367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66"/>
    </row>
    <row r="59" spans="1:13" x14ac:dyDescent="0.25">
      <c r="A59" s="36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66"/>
    </row>
    <row r="60" spans="1:13" x14ac:dyDescent="0.25">
      <c r="A60" s="367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66"/>
    </row>
    <row r="61" spans="1:13" x14ac:dyDescent="0.25">
      <c r="A61" s="528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551"/>
    </row>
    <row r="62" spans="1:13" x14ac:dyDescent="0.25">
      <c r="A62" s="53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</row>
    <row r="65" s="195" customFormat="1" ht="12.75" x14ac:dyDescent="0.2"/>
    <row r="66" s="195" customFormat="1" ht="12.75" x14ac:dyDescent="0.2"/>
    <row r="67" s="195" customFormat="1" ht="12.75" x14ac:dyDescent="0.2"/>
    <row r="68" s="195" customFormat="1" ht="12.75" x14ac:dyDescent="0.2"/>
    <row r="69" s="195" customFormat="1" ht="12.75" x14ac:dyDescent="0.2"/>
    <row r="70" s="195" customFormat="1" ht="12.75" x14ac:dyDescent="0.2"/>
    <row r="71" s="195" customFormat="1" ht="12.75" x14ac:dyDescent="0.2"/>
    <row r="72" s="195" customFormat="1" ht="12.75" x14ac:dyDescent="0.2"/>
    <row r="73" s="195" customFormat="1" ht="12.75" x14ac:dyDescent="0.2"/>
    <row r="74" s="195" customFormat="1" ht="12.75" x14ac:dyDescent="0.2"/>
    <row r="75" s="195" customFormat="1" ht="12.75" x14ac:dyDescent="0.2"/>
    <row r="76" s="195" customFormat="1" ht="12.75" x14ac:dyDescent="0.2"/>
    <row r="77" s="195" customFormat="1" ht="12.75" x14ac:dyDescent="0.2"/>
    <row r="78" s="195" customFormat="1" ht="12.75" x14ac:dyDescent="0.2"/>
    <row r="79" s="195" customFormat="1" ht="12.75" x14ac:dyDescent="0.2"/>
    <row r="80" s="195" customFormat="1" ht="12.75" x14ac:dyDescent="0.2"/>
    <row r="81" s="195" customFormat="1" ht="12.75" x14ac:dyDescent="0.2"/>
    <row r="82" s="195" customFormat="1" ht="12.75" x14ac:dyDescent="0.2"/>
    <row r="83" s="195" customFormat="1" ht="12.75" x14ac:dyDescent="0.2"/>
    <row r="84" s="195" customFormat="1" ht="12.75" x14ac:dyDescent="0.2"/>
    <row r="85" s="195" customFormat="1" ht="12.75" x14ac:dyDescent="0.2"/>
    <row r="86" s="195" customFormat="1" ht="12.75" x14ac:dyDescent="0.2"/>
    <row r="87" s="195" customFormat="1" ht="12.75" x14ac:dyDescent="0.2"/>
    <row r="88" s="195" customFormat="1" ht="12.75" x14ac:dyDescent="0.2"/>
    <row r="89" s="195" customFormat="1" ht="12.75" x14ac:dyDescent="0.2"/>
    <row r="90" s="195" customFormat="1" ht="12.75" x14ac:dyDescent="0.2"/>
    <row r="91" s="195" customFormat="1" ht="12.75" x14ac:dyDescent="0.2"/>
    <row r="92" s="195" customFormat="1" ht="12.75" x14ac:dyDescent="0.2"/>
    <row r="93" s="195" customFormat="1" ht="12.75" x14ac:dyDescent="0.2"/>
    <row r="94" s="195" customFormat="1" ht="12.75" x14ac:dyDescent="0.2"/>
    <row r="95" s="195" customFormat="1" ht="12.75" x14ac:dyDescent="0.2"/>
    <row r="96" s="195" customFormat="1" ht="12.75" x14ac:dyDescent="0.2"/>
    <row r="97" s="195" customFormat="1" ht="12.75" x14ac:dyDescent="0.2"/>
    <row r="98" s="195" customFormat="1" ht="12.75" x14ac:dyDescent="0.2"/>
    <row r="99" s="195" customFormat="1" ht="12.75" x14ac:dyDescent="0.2"/>
    <row r="100" s="195" customFormat="1" ht="12.75" x14ac:dyDescent="0.2"/>
    <row r="101" s="195" customFormat="1" ht="12.75" x14ac:dyDescent="0.2"/>
    <row r="102" s="195" customFormat="1" ht="12.75" x14ac:dyDescent="0.2"/>
    <row r="103" s="195" customFormat="1" ht="12.75" x14ac:dyDescent="0.2"/>
    <row r="104" s="195" customFormat="1" ht="12.75" x14ac:dyDescent="0.2"/>
    <row r="105" s="195" customFormat="1" ht="12.75" x14ac:dyDescent="0.2"/>
    <row r="106" s="195" customFormat="1" ht="12.75" x14ac:dyDescent="0.2"/>
    <row r="107" s="195" customFormat="1" ht="12.75" x14ac:dyDescent="0.2"/>
    <row r="108" s="195" customFormat="1" ht="12.75" x14ac:dyDescent="0.2"/>
    <row r="109" s="195" customFormat="1" ht="12.75" x14ac:dyDescent="0.2"/>
    <row r="110" s="195" customFormat="1" ht="12.75" x14ac:dyDescent="0.2"/>
    <row r="111" s="195" customFormat="1" ht="12.75" x14ac:dyDescent="0.2"/>
    <row r="112" s="195" customFormat="1" ht="12.75" x14ac:dyDescent="0.2"/>
    <row r="113" s="195" customFormat="1" ht="12.75" x14ac:dyDescent="0.2"/>
    <row r="114" s="195" customFormat="1" ht="12.75" x14ac:dyDescent="0.2"/>
    <row r="115" s="195" customFormat="1" ht="12.75" x14ac:dyDescent="0.2"/>
    <row r="116" s="195" customFormat="1" ht="12.75" x14ac:dyDescent="0.2"/>
    <row r="117" s="195" customFormat="1" ht="12.75" x14ac:dyDescent="0.2"/>
    <row r="118" s="195" customFormat="1" ht="12.75" x14ac:dyDescent="0.2"/>
    <row r="119" s="195" customFormat="1" ht="12.75" x14ac:dyDescent="0.2"/>
    <row r="120" s="195" customFormat="1" ht="12.75" x14ac:dyDescent="0.2"/>
    <row r="121" s="195" customFormat="1" ht="12.75" x14ac:dyDescent="0.2"/>
    <row r="122" s="195" customFormat="1" ht="12.75" x14ac:dyDescent="0.2"/>
    <row r="123" s="195" customFormat="1" ht="12.75" x14ac:dyDescent="0.2"/>
    <row r="124" s="195" customFormat="1" ht="12.75" x14ac:dyDescent="0.2"/>
    <row r="125" s="195" customFormat="1" ht="12.75" x14ac:dyDescent="0.2"/>
    <row r="126" s="195" customFormat="1" ht="12.75" x14ac:dyDescent="0.2"/>
    <row r="127" s="195" customFormat="1" ht="12.75" x14ac:dyDescent="0.2"/>
    <row r="128" s="195" customFormat="1" ht="12.75" x14ac:dyDescent="0.2"/>
    <row r="129" s="195" customFormat="1" ht="12.75" x14ac:dyDescent="0.2"/>
    <row r="130" s="195" customFormat="1" ht="12.75" x14ac:dyDescent="0.2"/>
    <row r="131" s="195" customFormat="1" ht="12.75" x14ac:dyDescent="0.2"/>
    <row r="132" s="195" customFormat="1" ht="12.75" x14ac:dyDescent="0.2"/>
    <row r="133" s="195" customFormat="1" ht="12.75" x14ac:dyDescent="0.2"/>
    <row r="134" s="195" customFormat="1" ht="12.75" x14ac:dyDescent="0.2"/>
    <row r="135" s="195" customFormat="1" ht="12.75" x14ac:dyDescent="0.2"/>
    <row r="136" s="195" customFormat="1" ht="12.75" x14ac:dyDescent="0.2"/>
    <row r="137" s="195" customFormat="1" ht="12.75" x14ac:dyDescent="0.2"/>
    <row r="138" s="195" customFormat="1" ht="12.75" x14ac:dyDescent="0.2"/>
    <row r="139" s="195" customFormat="1" ht="12.75" x14ac:dyDescent="0.2"/>
    <row r="140" s="195" customFormat="1" ht="12.75" x14ac:dyDescent="0.2"/>
    <row r="141" s="195" customFormat="1" ht="12.75" x14ac:dyDescent="0.2"/>
    <row r="142" s="195" customFormat="1" ht="12.75" x14ac:dyDescent="0.2"/>
    <row r="143" s="195" customFormat="1" ht="12.75" x14ac:dyDescent="0.2"/>
    <row r="144" s="195" customFormat="1" ht="12.75" x14ac:dyDescent="0.2"/>
    <row r="145" s="195" customFormat="1" ht="12.75" x14ac:dyDescent="0.2"/>
    <row r="146" s="195" customFormat="1" ht="12.75" x14ac:dyDescent="0.2"/>
    <row r="147" s="195" customFormat="1" ht="12.75" x14ac:dyDescent="0.2"/>
    <row r="148" s="195" customFormat="1" ht="12.75" x14ac:dyDescent="0.2"/>
    <row r="149" s="195" customFormat="1" ht="12.75" x14ac:dyDescent="0.2"/>
    <row r="150" s="195" customFormat="1" ht="12.75" x14ac:dyDescent="0.2"/>
    <row r="151" s="195" customFormat="1" ht="12.75" x14ac:dyDescent="0.2"/>
    <row r="152" s="195" customFormat="1" ht="12.75" x14ac:dyDescent="0.2"/>
    <row r="153" s="195" customFormat="1" ht="12.75" x14ac:dyDescent="0.2"/>
    <row r="154" s="195" customFormat="1" ht="12.75" x14ac:dyDescent="0.2"/>
    <row r="155" s="195" customFormat="1" ht="12.75" x14ac:dyDescent="0.2"/>
    <row r="156" s="195" customFormat="1" ht="12.75" x14ac:dyDescent="0.2"/>
    <row r="157" s="195" customFormat="1" ht="12.75" x14ac:dyDescent="0.2"/>
    <row r="158" s="195" customFormat="1" ht="12.75" x14ac:dyDescent="0.2"/>
    <row r="159" s="195" customFormat="1" ht="12.75" x14ac:dyDescent="0.2"/>
    <row r="160" s="195" customFormat="1" ht="12.75" x14ac:dyDescent="0.2"/>
    <row r="161" s="195" customFormat="1" ht="12.75" x14ac:dyDescent="0.2"/>
    <row r="162" s="195" customFormat="1" ht="12.75" x14ac:dyDescent="0.2"/>
    <row r="163" s="195" customFormat="1" ht="12.75" x14ac:dyDescent="0.2"/>
    <row r="164" s="195" customFormat="1" ht="12.75" x14ac:dyDescent="0.2"/>
    <row r="165" s="195" customFormat="1" ht="12.75" x14ac:dyDescent="0.2"/>
    <row r="166" s="195" customFormat="1" ht="12.75" x14ac:dyDescent="0.2"/>
    <row r="167" s="195" customFormat="1" ht="12.75" x14ac:dyDescent="0.2"/>
    <row r="168" s="195" customFormat="1" ht="12.75" x14ac:dyDescent="0.2"/>
    <row r="169" s="195" customFormat="1" ht="12.75" x14ac:dyDescent="0.2"/>
    <row r="170" s="195" customFormat="1" ht="12.75" x14ac:dyDescent="0.2"/>
    <row r="171" s="195" customFormat="1" ht="12.75" x14ac:dyDescent="0.2"/>
    <row r="172" s="195" customFormat="1" ht="12.75" x14ac:dyDescent="0.2"/>
    <row r="173" s="195" customFormat="1" ht="12.75" x14ac:dyDescent="0.2"/>
    <row r="174" s="195" customFormat="1" ht="12.75" x14ac:dyDescent="0.2"/>
    <row r="175" s="195" customFormat="1" ht="12.75" x14ac:dyDescent="0.2"/>
    <row r="176" s="195" customFormat="1" ht="12.75" x14ac:dyDescent="0.2"/>
    <row r="177" s="195" customFormat="1" ht="12.75" x14ac:dyDescent="0.2"/>
    <row r="178" s="195" customFormat="1" ht="12.75" x14ac:dyDescent="0.2"/>
    <row r="179" s="195" customFormat="1" ht="12.75" x14ac:dyDescent="0.2"/>
    <row r="180" s="195" customFormat="1" ht="12.75" x14ac:dyDescent="0.2"/>
    <row r="181" s="195" customFormat="1" ht="12.75" x14ac:dyDescent="0.2"/>
    <row r="182" s="195" customFormat="1" ht="12.75" x14ac:dyDescent="0.2"/>
    <row r="183" s="195" customFormat="1" ht="12.75" x14ac:dyDescent="0.2"/>
    <row r="184" s="195" customFormat="1" ht="12.75" x14ac:dyDescent="0.2"/>
    <row r="185" s="195" customFormat="1" ht="12.75" x14ac:dyDescent="0.2"/>
    <row r="186" s="195" customFormat="1" ht="12.75" x14ac:dyDescent="0.2"/>
    <row r="187" s="195" customFormat="1" ht="12.75" x14ac:dyDescent="0.2"/>
    <row r="188" s="195" customFormat="1" ht="12.75" x14ac:dyDescent="0.2"/>
    <row r="189" s="195" customFormat="1" ht="12.75" x14ac:dyDescent="0.2"/>
    <row r="190" s="195" customFormat="1" ht="12.75" x14ac:dyDescent="0.2"/>
    <row r="191" s="195" customFormat="1" ht="12.75" x14ac:dyDescent="0.2"/>
    <row r="192" s="195" customFormat="1" ht="12.75" x14ac:dyDescent="0.2"/>
    <row r="193" s="195" customFormat="1" ht="12.75" x14ac:dyDescent="0.2"/>
    <row r="194" s="195" customFormat="1" ht="12.75" x14ac:dyDescent="0.2"/>
    <row r="195" s="195" customFormat="1" ht="12.75" x14ac:dyDescent="0.2"/>
    <row r="196" s="195" customFormat="1" ht="12.75" x14ac:dyDescent="0.2"/>
    <row r="197" s="195" customFormat="1" ht="12.75" x14ac:dyDescent="0.2"/>
    <row r="198" s="195" customFormat="1" ht="12.75" x14ac:dyDescent="0.2"/>
    <row r="199" s="195" customFormat="1" ht="12.75" x14ac:dyDescent="0.2"/>
    <row r="200" s="195" customFormat="1" ht="12.75" x14ac:dyDescent="0.2"/>
    <row r="201" s="195" customFormat="1" ht="12.75" x14ac:dyDescent="0.2"/>
    <row r="202" s="195" customFormat="1" ht="12.75" x14ac:dyDescent="0.2"/>
    <row r="203" s="195" customFormat="1" ht="12.75" x14ac:dyDescent="0.2"/>
    <row r="204" s="195" customFormat="1" ht="12.75" x14ac:dyDescent="0.2"/>
    <row r="205" s="195" customFormat="1" ht="12.75" x14ac:dyDescent="0.2"/>
    <row r="206" s="195" customFormat="1" ht="12.75" x14ac:dyDescent="0.2"/>
    <row r="207" s="195" customFormat="1" ht="12.75" x14ac:dyDescent="0.2"/>
    <row r="208" s="195" customFormat="1" ht="12.75" x14ac:dyDescent="0.2"/>
    <row r="209" s="195" customFormat="1" ht="12.75" x14ac:dyDescent="0.2"/>
    <row r="210" s="195" customFormat="1" ht="12.75" x14ac:dyDescent="0.2"/>
    <row r="211" s="195" customFormat="1" ht="12.75" x14ac:dyDescent="0.2"/>
    <row r="212" s="195" customFormat="1" ht="12.75" x14ac:dyDescent="0.2"/>
    <row r="213" s="195" customFormat="1" ht="12.75" x14ac:dyDescent="0.2"/>
    <row r="214" s="195" customFormat="1" ht="12.75" x14ac:dyDescent="0.2"/>
    <row r="215" s="195" customFormat="1" ht="12.75" x14ac:dyDescent="0.2"/>
    <row r="216" s="195" customFormat="1" ht="12.75" x14ac:dyDescent="0.2"/>
    <row r="217" s="195" customFormat="1" ht="12.75" x14ac:dyDescent="0.2"/>
    <row r="218" s="195" customFormat="1" ht="12.75" x14ac:dyDescent="0.2"/>
    <row r="219" s="195" customFormat="1" ht="12.75" x14ac:dyDescent="0.2"/>
    <row r="220" s="195" customFormat="1" ht="12.75" x14ac:dyDescent="0.2"/>
    <row r="221" s="195" customFormat="1" ht="12.75" x14ac:dyDescent="0.2"/>
    <row r="222" s="195" customFormat="1" ht="12.75" x14ac:dyDescent="0.2"/>
    <row r="223" s="195" customFormat="1" ht="12.75" x14ac:dyDescent="0.2"/>
    <row r="224" s="195" customFormat="1" ht="12.75" x14ac:dyDescent="0.2"/>
    <row r="225" s="195" customFormat="1" ht="12.75" x14ac:dyDescent="0.2"/>
    <row r="226" s="195" customFormat="1" ht="12.75" x14ac:dyDescent="0.2"/>
    <row r="227" s="195" customFormat="1" ht="12.75" x14ac:dyDescent="0.2"/>
    <row r="228" s="195" customFormat="1" ht="12.75" x14ac:dyDescent="0.2"/>
    <row r="229" s="195" customFormat="1" ht="12.75" x14ac:dyDescent="0.2"/>
    <row r="230" s="195" customFormat="1" ht="12.75" x14ac:dyDescent="0.2"/>
    <row r="231" s="195" customFormat="1" ht="12.75" x14ac:dyDescent="0.2"/>
    <row r="232" s="195" customFormat="1" ht="12.75" x14ac:dyDescent="0.2"/>
    <row r="233" s="195" customFormat="1" ht="12.75" x14ac:dyDescent="0.2"/>
    <row r="234" s="195" customFormat="1" ht="12.75" x14ac:dyDescent="0.2"/>
    <row r="235" s="195" customFormat="1" ht="12.75" x14ac:dyDescent="0.2"/>
    <row r="236" s="195" customFormat="1" ht="12.75" x14ac:dyDescent="0.2"/>
    <row r="237" s="195" customFormat="1" ht="12.75" x14ac:dyDescent="0.2"/>
    <row r="238" s="195" customFormat="1" ht="12.75" x14ac:dyDescent="0.2"/>
    <row r="239" s="195" customFormat="1" ht="12.75" x14ac:dyDescent="0.2"/>
    <row r="240" s="195" customFormat="1" ht="12.75" x14ac:dyDescent="0.2"/>
    <row r="241" s="195" customFormat="1" ht="12.75" x14ac:dyDescent="0.2"/>
    <row r="242" s="195" customFormat="1" ht="12.75" x14ac:dyDescent="0.2"/>
    <row r="243" s="195" customFormat="1" ht="12.75" x14ac:dyDescent="0.2"/>
    <row r="244" s="195" customFormat="1" ht="12.75" x14ac:dyDescent="0.2"/>
    <row r="245" s="195" customFormat="1" ht="12.75" x14ac:dyDescent="0.2"/>
    <row r="246" s="195" customFormat="1" ht="12.75" x14ac:dyDescent="0.2"/>
    <row r="247" s="195" customFormat="1" ht="12.75" x14ac:dyDescent="0.2"/>
    <row r="248" s="195" customFormat="1" ht="12.75" x14ac:dyDescent="0.2"/>
    <row r="249" s="195" customFormat="1" ht="12.75" x14ac:dyDescent="0.2"/>
    <row r="250" s="195" customFormat="1" ht="12.75" x14ac:dyDescent="0.2"/>
    <row r="251" s="195" customFormat="1" ht="12.75" x14ac:dyDescent="0.2"/>
    <row r="252" s="195" customFormat="1" ht="12.75" x14ac:dyDescent="0.2"/>
    <row r="253" s="195" customFormat="1" ht="12.75" x14ac:dyDescent="0.2"/>
    <row r="254" s="195" customFormat="1" ht="12.75" x14ac:dyDescent="0.2"/>
    <row r="255" s="195" customFormat="1" ht="12.75" x14ac:dyDescent="0.2"/>
    <row r="256" s="195" customFormat="1" ht="12.75" x14ac:dyDescent="0.2"/>
    <row r="257" s="195" customFormat="1" ht="12.75" x14ac:dyDescent="0.2"/>
    <row r="258" s="195" customFormat="1" ht="12.75" x14ac:dyDescent="0.2"/>
    <row r="259" s="195" customFormat="1" ht="12.75" x14ac:dyDescent="0.2"/>
    <row r="260" s="195" customFormat="1" ht="12.75" x14ac:dyDescent="0.2"/>
    <row r="261" s="195" customFormat="1" ht="12.75" x14ac:dyDescent="0.2"/>
    <row r="262" s="195" customFormat="1" ht="12.75" x14ac:dyDescent="0.2"/>
    <row r="263" s="195" customFormat="1" ht="12.75" x14ac:dyDescent="0.2"/>
    <row r="264" s="195" customFormat="1" ht="12.75" x14ac:dyDescent="0.2"/>
    <row r="265" s="195" customFormat="1" ht="12.75" x14ac:dyDescent="0.2"/>
    <row r="266" s="195" customFormat="1" ht="12.75" x14ac:dyDescent="0.2"/>
    <row r="267" s="195" customFormat="1" ht="12.75" x14ac:dyDescent="0.2"/>
    <row r="268" s="195" customFormat="1" ht="12.75" x14ac:dyDescent="0.2"/>
    <row r="269" s="195" customFormat="1" ht="12.75" x14ac:dyDescent="0.2"/>
    <row r="270" s="195" customFormat="1" ht="12.75" x14ac:dyDescent="0.2"/>
    <row r="271" s="195" customFormat="1" ht="12.75" x14ac:dyDescent="0.2"/>
    <row r="272" s="195" customFormat="1" ht="12.75" x14ac:dyDescent="0.2"/>
    <row r="273" s="195" customFormat="1" ht="12.75" x14ac:dyDescent="0.2"/>
    <row r="274" s="195" customFormat="1" ht="12.75" x14ac:dyDescent="0.2"/>
    <row r="275" s="195" customFormat="1" ht="12.75" x14ac:dyDescent="0.2"/>
    <row r="276" s="195" customFormat="1" ht="12.75" x14ac:dyDescent="0.2"/>
    <row r="277" s="195" customFormat="1" ht="12.75" x14ac:dyDescent="0.2"/>
    <row r="278" s="195" customFormat="1" ht="12.75" x14ac:dyDescent="0.2"/>
    <row r="279" s="195" customFormat="1" ht="12.75" x14ac:dyDescent="0.2"/>
    <row r="280" s="195" customFormat="1" ht="12.75" x14ac:dyDescent="0.2"/>
    <row r="281" s="195" customFormat="1" ht="12.75" x14ac:dyDescent="0.2"/>
    <row r="282" s="195" customFormat="1" ht="12.75" x14ac:dyDescent="0.2"/>
    <row r="283" s="195" customFormat="1" ht="12.75" x14ac:dyDescent="0.2"/>
    <row r="284" s="195" customFormat="1" ht="12.75" x14ac:dyDescent="0.2"/>
    <row r="285" s="195" customFormat="1" ht="12.75" x14ac:dyDescent="0.2"/>
    <row r="286" s="195" customFormat="1" ht="12.75" x14ac:dyDescent="0.2"/>
    <row r="287" s="195" customFormat="1" ht="12.75" x14ac:dyDescent="0.2"/>
    <row r="288" s="195" customFormat="1" ht="12.75" x14ac:dyDescent="0.2"/>
    <row r="289" s="195" customFormat="1" ht="12.75" x14ac:dyDescent="0.2"/>
    <row r="290" s="195" customFormat="1" ht="12.75" x14ac:dyDescent="0.2"/>
    <row r="291" s="195" customFormat="1" ht="12.75" x14ac:dyDescent="0.2"/>
    <row r="292" s="195" customFormat="1" ht="12.75" x14ac:dyDescent="0.2"/>
    <row r="293" s="195" customFormat="1" ht="12.75" x14ac:dyDescent="0.2"/>
    <row r="294" s="195" customFormat="1" ht="12.75" x14ac:dyDescent="0.2"/>
    <row r="295" s="195" customFormat="1" ht="12.75" x14ac:dyDescent="0.2"/>
    <row r="296" s="195" customFormat="1" ht="12.75" x14ac:dyDescent="0.2"/>
    <row r="297" s="195" customFormat="1" ht="12.75" x14ac:dyDescent="0.2"/>
    <row r="298" s="195" customFormat="1" ht="12.75" x14ac:dyDescent="0.2"/>
    <row r="299" s="195" customFormat="1" ht="12.75" x14ac:dyDescent="0.2"/>
    <row r="300" s="195" customFormat="1" ht="12.75" x14ac:dyDescent="0.2"/>
    <row r="301" s="195" customFormat="1" ht="12.75" x14ac:dyDescent="0.2"/>
    <row r="302" s="195" customFormat="1" ht="12.75" x14ac:dyDescent="0.2"/>
    <row r="303" s="195" customFormat="1" ht="12.75" x14ac:dyDescent="0.2"/>
    <row r="304" s="195" customFormat="1" ht="12.75" x14ac:dyDescent="0.2"/>
    <row r="305" s="195" customFormat="1" ht="12.75" x14ac:dyDescent="0.2"/>
    <row r="306" s="195" customFormat="1" ht="12.75" x14ac:dyDescent="0.2"/>
    <row r="307" s="195" customFormat="1" ht="12.75" x14ac:dyDescent="0.2"/>
    <row r="308" s="195" customFormat="1" ht="12.75" x14ac:dyDescent="0.2"/>
    <row r="309" s="195" customFormat="1" ht="12.75" x14ac:dyDescent="0.2"/>
    <row r="310" s="195" customFormat="1" ht="12.75" x14ac:dyDescent="0.2"/>
    <row r="311" s="195" customFormat="1" ht="12.75" x14ac:dyDescent="0.2"/>
    <row r="312" s="195" customFormat="1" ht="12.75" x14ac:dyDescent="0.2"/>
    <row r="313" s="195" customFormat="1" ht="12.75" x14ac:dyDescent="0.2"/>
    <row r="314" s="195" customFormat="1" ht="12.75" x14ac:dyDescent="0.2"/>
    <row r="315" s="195" customFormat="1" ht="12.75" x14ac:dyDescent="0.2"/>
    <row r="316" s="195" customFormat="1" ht="12.75" x14ac:dyDescent="0.2"/>
    <row r="317" s="195" customFormat="1" ht="12.75" x14ac:dyDescent="0.2"/>
    <row r="318" s="195" customFormat="1" ht="12.75" x14ac:dyDescent="0.2"/>
    <row r="319" s="195" customFormat="1" ht="12.75" x14ac:dyDescent="0.2"/>
    <row r="320" s="195" customFormat="1" ht="12.75" x14ac:dyDescent="0.2"/>
    <row r="321" s="195" customFormat="1" ht="12.75" x14ac:dyDescent="0.2"/>
    <row r="322" s="195" customFormat="1" ht="12.75" x14ac:dyDescent="0.2"/>
    <row r="323" s="195" customFormat="1" ht="12.75" x14ac:dyDescent="0.2"/>
    <row r="324" s="195" customFormat="1" ht="12.75" x14ac:dyDescent="0.2"/>
    <row r="325" s="195" customFormat="1" ht="12.75" x14ac:dyDescent="0.2"/>
    <row r="326" s="195" customFormat="1" ht="12.75" x14ac:dyDescent="0.2"/>
    <row r="327" s="195" customFormat="1" ht="12.75" x14ac:dyDescent="0.2"/>
    <row r="328" s="195" customFormat="1" ht="12.75" x14ac:dyDescent="0.2"/>
    <row r="329" s="195" customFormat="1" ht="12.75" x14ac:dyDescent="0.2"/>
    <row r="330" s="195" customFormat="1" ht="12.75" x14ac:dyDescent="0.2"/>
    <row r="331" s="195" customFormat="1" ht="12.75" x14ac:dyDescent="0.2"/>
    <row r="332" s="195" customFormat="1" ht="12.75" x14ac:dyDescent="0.2"/>
    <row r="333" s="195" customFormat="1" ht="12.75" x14ac:dyDescent="0.2"/>
    <row r="334" s="195" customFormat="1" ht="12.75" x14ac:dyDescent="0.2"/>
    <row r="335" s="195" customFormat="1" ht="12.75" x14ac:dyDescent="0.2"/>
    <row r="336" s="195" customFormat="1" ht="12.75" x14ac:dyDescent="0.2"/>
    <row r="337" s="195" customFormat="1" ht="12.75" x14ac:dyDescent="0.2"/>
    <row r="338" s="195" customFormat="1" ht="12.75" x14ac:dyDescent="0.2"/>
    <row r="339" s="195" customFormat="1" ht="12.75" x14ac:dyDescent="0.2"/>
    <row r="340" s="195" customFormat="1" ht="12.75" x14ac:dyDescent="0.2"/>
    <row r="341" s="195" customFormat="1" ht="12.75" x14ac:dyDescent="0.2"/>
    <row r="342" s="195" customFormat="1" ht="12.75" x14ac:dyDescent="0.2"/>
    <row r="343" s="195" customFormat="1" ht="12.75" x14ac:dyDescent="0.2"/>
    <row r="344" s="195" customFormat="1" ht="12.75" x14ac:dyDescent="0.2"/>
    <row r="345" s="195" customFormat="1" ht="12.75" x14ac:dyDescent="0.2"/>
    <row r="346" s="195" customFormat="1" ht="12.75" x14ac:dyDescent="0.2"/>
    <row r="347" s="195" customFormat="1" ht="12.75" x14ac:dyDescent="0.2"/>
    <row r="348" s="195" customFormat="1" ht="12.75" x14ac:dyDescent="0.2"/>
    <row r="349" s="195" customFormat="1" ht="12.75" x14ac:dyDescent="0.2"/>
    <row r="350" s="195" customFormat="1" ht="12.75" x14ac:dyDescent="0.2"/>
    <row r="351" s="195" customFormat="1" ht="12.75" x14ac:dyDescent="0.2"/>
    <row r="352" s="195" customFormat="1" ht="12.75" x14ac:dyDescent="0.2"/>
    <row r="353" s="195" customFormat="1" ht="12.75" x14ac:dyDescent="0.2"/>
    <row r="354" s="195" customFormat="1" ht="12.75" x14ac:dyDescent="0.2"/>
    <row r="355" s="195" customFormat="1" ht="12.75" x14ac:dyDescent="0.2"/>
    <row r="356" s="195" customFormat="1" ht="12.75" x14ac:dyDescent="0.2"/>
    <row r="357" s="195" customFormat="1" ht="12.75" x14ac:dyDescent="0.2"/>
    <row r="358" s="195" customFormat="1" ht="12.75" x14ac:dyDescent="0.2"/>
    <row r="359" s="195" customFormat="1" ht="12.75" x14ac:dyDescent="0.2"/>
    <row r="360" s="195" customFormat="1" ht="12.75" x14ac:dyDescent="0.2"/>
    <row r="361" s="195" customFormat="1" ht="12.75" x14ac:dyDescent="0.2"/>
    <row r="362" s="195" customFormat="1" ht="12.75" x14ac:dyDescent="0.2"/>
    <row r="363" s="195" customFormat="1" ht="12.75" x14ac:dyDescent="0.2"/>
    <row r="364" s="195" customFormat="1" ht="12.75" x14ac:dyDescent="0.2"/>
    <row r="365" s="195" customFormat="1" ht="12.75" x14ac:dyDescent="0.2"/>
    <row r="366" s="195" customFormat="1" ht="12.75" x14ac:dyDescent="0.2"/>
    <row r="367" s="195" customFormat="1" ht="12.75" x14ac:dyDescent="0.2"/>
    <row r="368" s="195" customFormat="1" ht="12.75" x14ac:dyDescent="0.2"/>
    <row r="369" s="195" customFormat="1" ht="12.75" x14ac:dyDescent="0.2"/>
    <row r="370" s="195" customFormat="1" ht="12.75" x14ac:dyDescent="0.2"/>
    <row r="371" s="195" customFormat="1" ht="12.75" x14ac:dyDescent="0.2"/>
    <row r="372" s="195" customFormat="1" ht="12.75" x14ac:dyDescent="0.2"/>
    <row r="373" s="195" customFormat="1" ht="12.75" x14ac:dyDescent="0.2"/>
    <row r="374" s="195" customFormat="1" ht="12.75" x14ac:dyDescent="0.2"/>
    <row r="375" s="195" customFormat="1" ht="12.75" x14ac:dyDescent="0.2"/>
    <row r="376" s="195" customFormat="1" ht="12.75" x14ac:dyDescent="0.2"/>
    <row r="377" s="195" customFormat="1" ht="12.75" x14ac:dyDescent="0.2"/>
    <row r="378" s="195" customFormat="1" ht="12.75" x14ac:dyDescent="0.2"/>
    <row r="379" s="195" customFormat="1" ht="12.75" x14ac:dyDescent="0.2"/>
    <row r="380" s="195" customFormat="1" ht="12.75" x14ac:dyDescent="0.2"/>
    <row r="381" s="195" customFormat="1" ht="12.75" x14ac:dyDescent="0.2"/>
    <row r="382" s="195" customFormat="1" ht="12.75" x14ac:dyDescent="0.2"/>
    <row r="383" s="195" customFormat="1" ht="12.75" x14ac:dyDescent="0.2"/>
    <row r="384" s="195" customFormat="1" ht="12.75" x14ac:dyDescent="0.2"/>
    <row r="385" s="195" customFormat="1" ht="12.75" x14ac:dyDescent="0.2"/>
    <row r="386" s="195" customFormat="1" ht="12.75" x14ac:dyDescent="0.2"/>
    <row r="387" s="195" customFormat="1" ht="12.75" x14ac:dyDescent="0.2"/>
    <row r="388" s="195" customFormat="1" ht="12.75" x14ac:dyDescent="0.2"/>
    <row r="389" s="195" customFormat="1" ht="12.75" x14ac:dyDescent="0.2"/>
    <row r="390" s="195" customFormat="1" ht="12.75" x14ac:dyDescent="0.2"/>
    <row r="391" s="195" customFormat="1" ht="12.75" x14ac:dyDescent="0.2"/>
    <row r="392" s="195" customFormat="1" ht="12.75" x14ac:dyDescent="0.2"/>
    <row r="393" s="195" customFormat="1" ht="12.75" x14ac:dyDescent="0.2"/>
    <row r="394" s="195" customFormat="1" ht="12.75" x14ac:dyDescent="0.2"/>
    <row r="395" s="195" customFormat="1" ht="12.75" x14ac:dyDescent="0.2"/>
    <row r="396" s="195" customFormat="1" ht="12.75" x14ac:dyDescent="0.2"/>
    <row r="397" s="195" customFormat="1" ht="12.75" x14ac:dyDescent="0.2"/>
    <row r="398" s="195" customFormat="1" ht="12.75" x14ac:dyDescent="0.2"/>
    <row r="399" s="195" customFormat="1" ht="12.75" x14ac:dyDescent="0.2"/>
    <row r="400" s="195" customFormat="1" ht="12.75" x14ac:dyDescent="0.2"/>
    <row r="401" s="195" customFormat="1" ht="12.75" x14ac:dyDescent="0.2"/>
    <row r="402" s="195" customFormat="1" ht="12.75" x14ac:dyDescent="0.2"/>
    <row r="403" s="195" customFormat="1" ht="12.75" x14ac:dyDescent="0.2"/>
    <row r="404" s="195" customFormat="1" ht="12.75" x14ac:dyDescent="0.2"/>
    <row r="405" s="195" customFormat="1" ht="12.75" x14ac:dyDescent="0.2"/>
    <row r="406" s="195" customFormat="1" ht="12.75" x14ac:dyDescent="0.2"/>
    <row r="407" s="195" customFormat="1" ht="12.75" x14ac:dyDescent="0.2"/>
    <row r="408" s="195" customFormat="1" ht="12.75" x14ac:dyDescent="0.2"/>
    <row r="409" s="195" customFormat="1" ht="12.75" x14ac:dyDescent="0.2"/>
    <row r="410" s="195" customFormat="1" ht="12.75" x14ac:dyDescent="0.2"/>
    <row r="411" s="195" customFormat="1" ht="12.75" x14ac:dyDescent="0.2"/>
    <row r="412" s="195" customFormat="1" ht="12.75" x14ac:dyDescent="0.2"/>
    <row r="413" s="195" customFormat="1" ht="12.75" x14ac:dyDescent="0.2"/>
    <row r="414" s="195" customFormat="1" ht="12.75" x14ac:dyDescent="0.2"/>
    <row r="415" s="195" customFormat="1" ht="12.75" x14ac:dyDescent="0.2"/>
    <row r="416" s="195" customFormat="1" ht="12.75" x14ac:dyDescent="0.2"/>
    <row r="417" s="195" customFormat="1" ht="12.75" x14ac:dyDescent="0.2"/>
    <row r="418" s="195" customFormat="1" ht="12.75" x14ac:dyDescent="0.2"/>
    <row r="419" s="195" customFormat="1" ht="12.75" x14ac:dyDescent="0.2"/>
    <row r="420" s="195" customFormat="1" ht="12.75" x14ac:dyDescent="0.2"/>
    <row r="421" s="195" customFormat="1" ht="12.75" x14ac:dyDescent="0.2"/>
    <row r="422" s="195" customFormat="1" ht="12.75" x14ac:dyDescent="0.2"/>
    <row r="423" s="195" customFormat="1" ht="12.75" x14ac:dyDescent="0.2"/>
    <row r="424" s="195" customFormat="1" ht="12.75" x14ac:dyDescent="0.2"/>
    <row r="425" s="195" customFormat="1" ht="12.75" x14ac:dyDescent="0.2"/>
    <row r="426" s="195" customFormat="1" ht="12.75" x14ac:dyDescent="0.2"/>
    <row r="427" s="195" customFormat="1" ht="12.75" x14ac:dyDescent="0.2"/>
    <row r="428" s="195" customFormat="1" ht="12.75" x14ac:dyDescent="0.2"/>
    <row r="429" s="195" customFormat="1" ht="12.75" x14ac:dyDescent="0.2"/>
    <row r="430" s="195" customFormat="1" ht="12.75" x14ac:dyDescent="0.2"/>
    <row r="431" s="195" customFormat="1" ht="12.75" x14ac:dyDescent="0.2"/>
    <row r="432" s="195" customFormat="1" ht="12.75" x14ac:dyDescent="0.2"/>
    <row r="433" s="195" customFormat="1" ht="12.75" x14ac:dyDescent="0.2"/>
    <row r="434" s="195" customFormat="1" ht="12.75" x14ac:dyDescent="0.2"/>
    <row r="435" s="195" customFormat="1" ht="12.75" x14ac:dyDescent="0.2"/>
    <row r="436" s="195" customFormat="1" ht="12.75" x14ac:dyDescent="0.2"/>
    <row r="437" s="195" customFormat="1" ht="12.75" x14ac:dyDescent="0.2"/>
    <row r="438" s="195" customFormat="1" ht="12.75" x14ac:dyDescent="0.2"/>
    <row r="439" s="195" customFormat="1" ht="12.75" x14ac:dyDescent="0.2"/>
    <row r="440" s="195" customFormat="1" ht="12.75" x14ac:dyDescent="0.2"/>
    <row r="441" s="195" customFormat="1" ht="12.75" x14ac:dyDescent="0.2"/>
    <row r="442" s="195" customFormat="1" ht="12.75" x14ac:dyDescent="0.2"/>
    <row r="443" s="195" customFormat="1" ht="12.75" x14ac:dyDescent="0.2"/>
    <row r="444" s="195" customFormat="1" ht="12.75" x14ac:dyDescent="0.2"/>
    <row r="445" s="195" customFormat="1" ht="12.75" x14ac:dyDescent="0.2"/>
    <row r="446" s="195" customFormat="1" ht="12.75" x14ac:dyDescent="0.2"/>
    <row r="447" s="195" customFormat="1" ht="12.75" x14ac:dyDescent="0.2"/>
    <row r="448" s="195" customFormat="1" ht="12.75" x14ac:dyDescent="0.2"/>
    <row r="449" s="195" customFormat="1" ht="12.75" x14ac:dyDescent="0.2"/>
    <row r="450" s="195" customFormat="1" ht="12.75" x14ac:dyDescent="0.2"/>
    <row r="451" s="195" customFormat="1" ht="12.75" x14ac:dyDescent="0.2"/>
    <row r="452" s="195" customFormat="1" ht="12.75" x14ac:dyDescent="0.2"/>
    <row r="453" s="195" customFormat="1" ht="12.75" x14ac:dyDescent="0.2"/>
    <row r="454" s="195" customFormat="1" ht="12.75" x14ac:dyDescent="0.2"/>
    <row r="455" s="195" customFormat="1" ht="12.75" x14ac:dyDescent="0.2"/>
    <row r="456" s="195" customFormat="1" ht="12.75" x14ac:dyDescent="0.2"/>
    <row r="457" s="195" customFormat="1" ht="12.75" x14ac:dyDescent="0.2"/>
    <row r="458" s="195" customFormat="1" ht="12.75" x14ac:dyDescent="0.2"/>
    <row r="459" s="195" customFormat="1" ht="12.75" x14ac:dyDescent="0.2"/>
    <row r="460" s="195" customFormat="1" ht="12.75" x14ac:dyDescent="0.2"/>
    <row r="461" s="195" customFormat="1" ht="12.75" x14ac:dyDescent="0.2"/>
    <row r="462" s="195" customFormat="1" ht="12.75" x14ac:dyDescent="0.2"/>
    <row r="463" s="195" customFormat="1" ht="12.75" x14ac:dyDescent="0.2"/>
    <row r="464" s="195" customFormat="1" ht="12.75" x14ac:dyDescent="0.2"/>
    <row r="465" s="195" customFormat="1" ht="12.75" x14ac:dyDescent="0.2"/>
    <row r="466" s="195" customFormat="1" ht="12.75" x14ac:dyDescent="0.2"/>
    <row r="467" s="195" customFormat="1" ht="12.75" x14ac:dyDescent="0.2"/>
    <row r="468" s="195" customFormat="1" ht="12.75" x14ac:dyDescent="0.2"/>
    <row r="469" s="195" customFormat="1" ht="12.75" x14ac:dyDescent="0.2"/>
    <row r="470" s="195" customFormat="1" ht="12.75" x14ac:dyDescent="0.2"/>
    <row r="471" s="195" customFormat="1" ht="12.75" x14ac:dyDescent="0.2"/>
    <row r="472" s="195" customFormat="1" ht="12.75" x14ac:dyDescent="0.2"/>
    <row r="473" s="195" customFormat="1" ht="12.75" x14ac:dyDescent="0.2"/>
    <row r="474" s="195" customFormat="1" ht="12.75" x14ac:dyDescent="0.2"/>
    <row r="475" s="195" customFormat="1" ht="12.75" x14ac:dyDescent="0.2"/>
    <row r="476" s="195" customFormat="1" ht="12.75" x14ac:dyDescent="0.2"/>
    <row r="477" s="195" customFormat="1" ht="12.75" x14ac:dyDescent="0.2"/>
    <row r="478" s="195" customFormat="1" ht="12.75" x14ac:dyDescent="0.2"/>
    <row r="479" s="195" customFormat="1" ht="12.75" x14ac:dyDescent="0.2"/>
    <row r="480" s="195" customFormat="1" ht="12.75" x14ac:dyDescent="0.2"/>
    <row r="481" s="195" customFormat="1" ht="12.75" x14ac:dyDescent="0.2"/>
    <row r="482" s="195" customFormat="1" ht="12.75" x14ac:dyDescent="0.2"/>
    <row r="483" s="195" customFormat="1" ht="12.75" x14ac:dyDescent="0.2"/>
    <row r="484" s="195" customFormat="1" ht="12.75" x14ac:dyDescent="0.2"/>
    <row r="485" s="195" customFormat="1" ht="12.75" x14ac:dyDescent="0.2"/>
    <row r="486" s="195" customFormat="1" ht="12.75" x14ac:dyDescent="0.2"/>
    <row r="487" s="195" customFormat="1" ht="12.75" x14ac:dyDescent="0.2"/>
    <row r="488" s="195" customFormat="1" ht="12.75" x14ac:dyDescent="0.2"/>
    <row r="489" s="195" customFormat="1" ht="12.75" x14ac:dyDescent="0.2"/>
    <row r="490" s="195" customFormat="1" ht="12.75" x14ac:dyDescent="0.2"/>
    <row r="491" s="195" customFormat="1" ht="12.75" x14ac:dyDescent="0.2"/>
    <row r="492" s="195" customFormat="1" ht="12.75" x14ac:dyDescent="0.2"/>
    <row r="493" s="195" customFormat="1" ht="12.75" x14ac:dyDescent="0.2"/>
    <row r="494" s="195" customFormat="1" ht="12.75" x14ac:dyDescent="0.2"/>
    <row r="495" s="195" customFormat="1" ht="12.75" x14ac:dyDescent="0.2"/>
    <row r="496" s="195" customFormat="1" ht="12.75" x14ac:dyDescent="0.2"/>
    <row r="497" s="195" customFormat="1" ht="12.75" x14ac:dyDescent="0.2"/>
    <row r="498" s="195" customFormat="1" ht="12.75" x14ac:dyDescent="0.2"/>
    <row r="499" s="195" customFormat="1" ht="12.75" x14ac:dyDescent="0.2"/>
    <row r="500" s="195" customFormat="1" ht="12.75" x14ac:dyDescent="0.2"/>
    <row r="501" s="195" customFormat="1" ht="12.75" x14ac:dyDescent="0.2"/>
    <row r="502" s="195" customFormat="1" ht="12.75" x14ac:dyDescent="0.2"/>
    <row r="503" s="195" customFormat="1" ht="12.75" x14ac:dyDescent="0.2"/>
    <row r="504" s="195" customFormat="1" ht="12.75" x14ac:dyDescent="0.2"/>
    <row r="505" s="195" customFormat="1" ht="12.75" x14ac:dyDescent="0.2"/>
    <row r="506" s="195" customFormat="1" ht="12.75" x14ac:dyDescent="0.2"/>
    <row r="507" s="195" customFormat="1" ht="12.75" x14ac:dyDescent="0.2"/>
    <row r="508" s="195" customFormat="1" ht="12.75" x14ac:dyDescent="0.2"/>
    <row r="509" s="195" customFormat="1" ht="12.75" x14ac:dyDescent="0.2"/>
    <row r="510" s="195" customFormat="1" ht="12.75" x14ac:dyDescent="0.2"/>
    <row r="511" s="195" customFormat="1" ht="12.75" x14ac:dyDescent="0.2"/>
    <row r="512" s="195" customFormat="1" ht="12.75" x14ac:dyDescent="0.2"/>
    <row r="513" s="195" customFormat="1" ht="12.75" x14ac:dyDescent="0.2"/>
    <row r="514" s="195" customFormat="1" ht="12.75" x14ac:dyDescent="0.2"/>
    <row r="515" s="195" customFormat="1" ht="12.75" x14ac:dyDescent="0.2"/>
    <row r="516" s="195" customFormat="1" ht="12.75" x14ac:dyDescent="0.2"/>
    <row r="517" s="195" customFormat="1" ht="12.75" x14ac:dyDescent="0.2"/>
    <row r="518" s="195" customFormat="1" ht="12.75" x14ac:dyDescent="0.2"/>
    <row r="519" s="195" customFormat="1" ht="12.75" x14ac:dyDescent="0.2"/>
    <row r="520" s="195" customFormat="1" ht="12.75" x14ac:dyDescent="0.2"/>
    <row r="521" s="195" customFormat="1" ht="12.75" x14ac:dyDescent="0.2"/>
    <row r="522" s="195" customFormat="1" ht="12.75" x14ac:dyDescent="0.2"/>
    <row r="523" s="195" customFormat="1" ht="12.75" x14ac:dyDescent="0.2"/>
    <row r="524" s="195" customFormat="1" ht="12.75" x14ac:dyDescent="0.2"/>
    <row r="525" s="195" customFormat="1" ht="12.75" x14ac:dyDescent="0.2"/>
    <row r="526" s="195" customFormat="1" ht="12.75" x14ac:dyDescent="0.2"/>
    <row r="527" s="195" customFormat="1" ht="12.75" x14ac:dyDescent="0.2"/>
    <row r="528" s="195" customFormat="1" ht="12.75" x14ac:dyDescent="0.2"/>
    <row r="529" s="195" customFormat="1" ht="12.75" x14ac:dyDescent="0.2"/>
    <row r="530" s="195" customFormat="1" ht="12.75" x14ac:dyDescent="0.2"/>
    <row r="531" s="195" customFormat="1" ht="12.75" x14ac:dyDescent="0.2"/>
    <row r="532" s="195" customFormat="1" ht="12.75" x14ac:dyDescent="0.2"/>
    <row r="533" s="195" customFormat="1" ht="12.75" x14ac:dyDescent="0.2"/>
    <row r="534" s="195" customFormat="1" ht="12.75" x14ac:dyDescent="0.2"/>
  </sheetData>
  <sheetProtection sheet="1" objects="1" scenarios="1"/>
  <mergeCells count="7">
    <mergeCell ref="A6:M6"/>
    <mergeCell ref="A1:M1"/>
    <mergeCell ref="A3:G3"/>
    <mergeCell ref="L3:M3"/>
    <mergeCell ref="A4:E4"/>
    <mergeCell ref="L4:M4"/>
    <mergeCell ref="A5:C5"/>
  </mergeCells>
  <pageMargins left="0.70866141732283505" right="0.70866141732283505" top="0.74803149606299202" bottom="0.74803149606299202" header="0.31496062992126" footer="0.31496062992126"/>
  <pageSetup scale="71" orientation="portrait" r:id="rId1"/>
  <headerFooter>
    <oddFooter>&amp;RS-20
La page suivante est 0600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Feuil7">
    <pageSetUpPr fitToPage="1"/>
  </sheetPr>
  <dimension ref="A1:M534"/>
  <sheetViews>
    <sheetView zoomScale="80" zoomScaleNormal="80" zoomScalePageLayoutView="80" workbookViewId="0">
      <selection sqref="A1:M1"/>
    </sheetView>
  </sheetViews>
  <sheetFormatPr baseColWidth="10" defaultColWidth="9.7109375" defaultRowHeight="15" x14ac:dyDescent="0.25"/>
  <cols>
    <col min="1" max="1" width="2.85546875" style="234" customWidth="1"/>
    <col min="2" max="2" width="9.7109375" style="234"/>
    <col min="3" max="3" width="10.85546875" style="234" customWidth="1"/>
    <col min="4" max="4" width="5" style="234" customWidth="1"/>
    <col min="5" max="5" width="11" style="234" customWidth="1"/>
    <col min="6" max="6" width="13.28515625" style="234" customWidth="1"/>
    <col min="7" max="7" width="7.85546875" style="234" customWidth="1"/>
    <col min="8" max="8" width="7.7109375" style="234" customWidth="1"/>
    <col min="9" max="9" width="6.42578125" style="234" customWidth="1"/>
    <col min="10" max="10" width="21.42578125" style="234" customWidth="1"/>
    <col min="11" max="11" width="3.7109375" style="234" customWidth="1"/>
    <col min="12" max="16384" width="9.7109375" style="234"/>
  </cols>
  <sheetData>
    <row r="1" spans="1:13" ht="14.25" customHeight="1" x14ac:dyDescent="0.25">
      <c r="A1" s="616" t="s">
        <v>381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ht="14.25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3" spans="1:13" s="120" customFormat="1" ht="14.25" customHeight="1" x14ac:dyDescent="0.25">
      <c r="A3" s="613" t="str">
        <f>IF(ISBLANK('Page Titre'!B15)," ",'Page Titre'!B15)</f>
        <v xml:space="preserve"> </v>
      </c>
      <c r="B3" s="613"/>
      <c r="C3" s="613"/>
      <c r="D3" s="613"/>
      <c r="E3" s="613"/>
      <c r="F3" s="613"/>
      <c r="G3" s="613"/>
      <c r="H3" s="235"/>
      <c r="L3" s="614" t="str">
        <f>+IF(ISBLANK('Page Titre'!M6)," ",'Page Titre'!M6)</f>
        <v xml:space="preserve"> </v>
      </c>
      <c r="M3" s="614"/>
    </row>
    <row r="4" spans="1:13" ht="14.25" customHeight="1" x14ac:dyDescent="0.25">
      <c r="A4" s="617" t="s">
        <v>1</v>
      </c>
      <c r="B4" s="617"/>
      <c r="C4" s="617"/>
      <c r="D4" s="617"/>
      <c r="E4" s="617"/>
      <c r="F4" s="233"/>
      <c r="G4" s="233"/>
      <c r="I4" s="361"/>
      <c r="K4" s="236"/>
      <c r="L4" s="617" t="s">
        <v>0</v>
      </c>
      <c r="M4" s="617"/>
    </row>
    <row r="5" spans="1:13" ht="14.25" customHeight="1" x14ac:dyDescent="0.25">
      <c r="A5" s="571"/>
      <c r="B5" s="571"/>
      <c r="C5" s="571"/>
      <c r="F5" s="233"/>
      <c r="G5" s="233"/>
    </row>
    <row r="6" spans="1:13" ht="15.75" customHeight="1" x14ac:dyDescent="0.25">
      <c r="A6" s="617" t="s">
        <v>251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</row>
    <row r="7" spans="1:13" ht="15.75" customHeight="1" x14ac:dyDescent="0.25">
      <c r="B7" s="235"/>
      <c r="C7" s="235"/>
      <c r="D7" s="120"/>
      <c r="E7" s="120"/>
      <c r="F7" s="120"/>
      <c r="G7" s="120"/>
      <c r="H7" s="120"/>
      <c r="I7" s="120"/>
      <c r="J7" s="120"/>
    </row>
    <row r="8" spans="1:13" ht="12.95" customHeight="1" x14ac:dyDescent="0.25">
      <c r="B8" s="235"/>
      <c r="C8" s="235"/>
      <c r="D8" s="120"/>
      <c r="E8" s="120"/>
      <c r="F8" s="120"/>
      <c r="G8" s="120"/>
      <c r="H8" s="120"/>
      <c r="I8" s="120"/>
      <c r="J8" s="120"/>
    </row>
    <row r="9" spans="1:13" ht="12.95" customHeight="1" x14ac:dyDescent="0.25">
      <c r="B9" s="120"/>
      <c r="C9" s="120"/>
      <c r="D9" s="120"/>
      <c r="E9" s="120"/>
      <c r="F9" s="120"/>
      <c r="G9" s="120"/>
      <c r="H9" s="120"/>
      <c r="I9" s="120"/>
      <c r="J9" s="120"/>
    </row>
    <row r="10" spans="1:13" ht="26.25" customHeight="1" x14ac:dyDescent="0.25">
      <c r="B10" s="153" t="s">
        <v>250</v>
      </c>
      <c r="C10" s="120"/>
      <c r="D10" s="120"/>
      <c r="E10" s="120"/>
      <c r="F10" s="120"/>
      <c r="G10" s="120"/>
      <c r="H10" s="120"/>
      <c r="I10" s="120"/>
      <c r="J10" s="120"/>
    </row>
    <row r="11" spans="1:13" x14ac:dyDescent="0.25">
      <c r="A11" s="458"/>
      <c r="B11" s="459"/>
      <c r="C11" s="459"/>
      <c r="D11" s="459"/>
      <c r="E11" s="459"/>
      <c r="F11" s="459"/>
      <c r="G11" s="459"/>
      <c r="H11" s="459"/>
      <c r="I11" s="459"/>
      <c r="J11" s="459"/>
      <c r="K11" s="460"/>
      <c r="L11" s="461"/>
      <c r="M11" s="462"/>
    </row>
    <row r="12" spans="1:13" ht="15" customHeight="1" x14ac:dyDescent="0.25">
      <c r="A12" s="365"/>
      <c r="B12" s="351"/>
      <c r="C12" s="351"/>
      <c r="D12" s="351"/>
      <c r="E12" s="351"/>
      <c r="F12" s="351"/>
      <c r="G12" s="351"/>
      <c r="H12" s="351"/>
      <c r="I12" s="351"/>
      <c r="J12" s="351"/>
      <c r="K12" s="352"/>
      <c r="L12" s="353"/>
      <c r="M12" s="366"/>
    </row>
    <row r="13" spans="1:13" ht="15" customHeight="1" x14ac:dyDescent="0.25">
      <c r="A13" s="365"/>
      <c r="B13" s="351"/>
      <c r="C13" s="351"/>
      <c r="D13" s="351"/>
      <c r="E13" s="351"/>
      <c r="F13" s="351"/>
      <c r="G13" s="351"/>
      <c r="H13" s="351"/>
      <c r="I13" s="351"/>
      <c r="J13" s="351"/>
      <c r="K13" s="352"/>
      <c r="L13" s="353"/>
      <c r="M13" s="366"/>
    </row>
    <row r="14" spans="1:13" ht="15" customHeight="1" x14ac:dyDescent="0.25">
      <c r="A14" s="365"/>
      <c r="B14" s="351"/>
      <c r="C14" s="351"/>
      <c r="D14" s="351"/>
      <c r="E14" s="351"/>
      <c r="F14" s="351"/>
      <c r="G14" s="351"/>
      <c r="H14" s="351"/>
      <c r="I14" s="351"/>
      <c r="J14" s="351"/>
      <c r="K14" s="352"/>
      <c r="L14" s="353"/>
      <c r="M14" s="366"/>
    </row>
    <row r="15" spans="1:13" ht="15" customHeight="1" x14ac:dyDescent="0.25">
      <c r="A15" s="365"/>
      <c r="B15" s="351"/>
      <c r="C15" s="351"/>
      <c r="D15" s="351"/>
      <c r="E15" s="351"/>
      <c r="F15" s="351"/>
      <c r="G15" s="351"/>
      <c r="H15" s="351"/>
      <c r="I15" s="351"/>
      <c r="J15" s="351"/>
      <c r="K15" s="352"/>
      <c r="L15" s="353"/>
      <c r="M15" s="366"/>
    </row>
    <row r="16" spans="1:13" ht="15" customHeight="1" x14ac:dyDescent="0.25">
      <c r="A16" s="365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3"/>
      <c r="M16" s="366"/>
    </row>
    <row r="17" spans="1:13" ht="15" customHeight="1" x14ac:dyDescent="0.25">
      <c r="A17" s="365"/>
      <c r="B17" s="351"/>
      <c r="C17" s="351"/>
      <c r="D17" s="351"/>
      <c r="E17" s="351"/>
      <c r="F17" s="351"/>
      <c r="G17" s="351"/>
      <c r="H17" s="351"/>
      <c r="I17" s="351"/>
      <c r="J17" s="351"/>
      <c r="K17" s="352"/>
      <c r="L17" s="353"/>
      <c r="M17" s="366"/>
    </row>
    <row r="18" spans="1:13" ht="15" customHeight="1" x14ac:dyDescent="0.25">
      <c r="A18" s="365"/>
      <c r="B18" s="351"/>
      <c r="C18" s="351"/>
      <c r="D18" s="351"/>
      <c r="E18" s="351"/>
      <c r="F18" s="351"/>
      <c r="G18" s="351"/>
      <c r="H18" s="351"/>
      <c r="I18" s="351"/>
      <c r="J18" s="351"/>
      <c r="K18" s="352"/>
      <c r="L18" s="353"/>
      <c r="M18" s="366"/>
    </row>
    <row r="19" spans="1:13" ht="15" customHeight="1" x14ac:dyDescent="0.25">
      <c r="A19" s="365"/>
      <c r="B19" s="351"/>
      <c r="C19" s="351"/>
      <c r="D19" s="351"/>
      <c r="E19" s="351"/>
      <c r="F19" s="351"/>
      <c r="G19" s="351"/>
      <c r="H19" s="351"/>
      <c r="I19" s="351"/>
      <c r="J19" s="351"/>
      <c r="K19" s="352"/>
      <c r="L19" s="353"/>
      <c r="M19" s="366"/>
    </row>
    <row r="20" spans="1:13" ht="15" customHeight="1" x14ac:dyDescent="0.25">
      <c r="A20" s="365"/>
      <c r="B20" s="351"/>
      <c r="C20" s="351"/>
      <c r="D20" s="351"/>
      <c r="E20" s="351"/>
      <c r="F20" s="351"/>
      <c r="G20" s="351"/>
      <c r="H20" s="351"/>
      <c r="I20" s="351"/>
      <c r="J20" s="351"/>
      <c r="K20" s="352"/>
      <c r="L20" s="353"/>
      <c r="M20" s="366"/>
    </row>
    <row r="21" spans="1:13" ht="15" customHeight="1" x14ac:dyDescent="0.25">
      <c r="A21" s="365"/>
      <c r="B21" s="351"/>
      <c r="C21" s="351"/>
      <c r="D21" s="351"/>
      <c r="E21" s="351"/>
      <c r="F21" s="351"/>
      <c r="G21" s="351"/>
      <c r="H21" s="351"/>
      <c r="I21" s="351"/>
      <c r="J21" s="351"/>
      <c r="K21" s="352"/>
      <c r="L21" s="353"/>
      <c r="M21" s="366"/>
    </row>
    <row r="22" spans="1:13" ht="15" customHeight="1" x14ac:dyDescent="0.25">
      <c r="A22" s="365"/>
      <c r="B22" s="351"/>
      <c r="C22" s="351"/>
      <c r="D22" s="351"/>
      <c r="E22" s="351"/>
      <c r="F22" s="351"/>
      <c r="G22" s="351"/>
      <c r="H22" s="351"/>
      <c r="I22" s="351"/>
      <c r="J22" s="351"/>
      <c r="K22" s="352"/>
      <c r="L22" s="353"/>
      <c r="M22" s="366"/>
    </row>
    <row r="23" spans="1:13" ht="15" customHeight="1" x14ac:dyDescent="0.25">
      <c r="A23" s="365"/>
      <c r="B23" s="351"/>
      <c r="C23" s="351"/>
      <c r="D23" s="351"/>
      <c r="E23" s="351"/>
      <c r="F23" s="351"/>
      <c r="G23" s="351"/>
      <c r="H23" s="351"/>
      <c r="I23" s="351"/>
      <c r="J23" s="351"/>
      <c r="K23" s="352"/>
      <c r="L23" s="353"/>
      <c r="M23" s="366"/>
    </row>
    <row r="24" spans="1:13" ht="15" customHeight="1" x14ac:dyDescent="0.25">
      <c r="A24" s="365"/>
      <c r="B24" s="351"/>
      <c r="C24" s="351"/>
      <c r="D24" s="351"/>
      <c r="E24" s="351"/>
      <c r="F24" s="351"/>
      <c r="G24" s="351"/>
      <c r="H24" s="351"/>
      <c r="I24" s="351"/>
      <c r="J24" s="351"/>
      <c r="K24" s="352"/>
      <c r="L24" s="353"/>
      <c r="M24" s="366"/>
    </row>
    <row r="25" spans="1:13" ht="15" customHeight="1" x14ac:dyDescent="0.25">
      <c r="A25" s="365"/>
      <c r="B25" s="351"/>
      <c r="C25" s="351"/>
      <c r="D25" s="351"/>
      <c r="E25" s="351"/>
      <c r="F25" s="351"/>
      <c r="G25" s="351"/>
      <c r="H25" s="351"/>
      <c r="I25" s="351"/>
      <c r="J25" s="351"/>
      <c r="K25" s="352"/>
      <c r="L25" s="353"/>
      <c r="M25" s="366"/>
    </row>
    <row r="26" spans="1:13" ht="15" customHeight="1" x14ac:dyDescent="0.25">
      <c r="A26" s="365"/>
      <c r="B26" s="351"/>
      <c r="C26" s="351"/>
      <c r="D26" s="351"/>
      <c r="E26" s="351"/>
      <c r="F26" s="351"/>
      <c r="G26" s="351"/>
      <c r="H26" s="351"/>
      <c r="I26" s="351"/>
      <c r="J26" s="351"/>
      <c r="K26" s="352"/>
      <c r="L26" s="353"/>
      <c r="M26" s="366"/>
    </row>
    <row r="27" spans="1:13" ht="15" customHeight="1" x14ac:dyDescent="0.25">
      <c r="A27" s="365"/>
      <c r="B27" s="351"/>
      <c r="C27" s="351"/>
      <c r="D27" s="351"/>
      <c r="E27" s="351"/>
      <c r="F27" s="351"/>
      <c r="G27" s="351"/>
      <c r="H27" s="351"/>
      <c r="I27" s="351"/>
      <c r="J27" s="351"/>
      <c r="K27" s="352"/>
      <c r="L27" s="353"/>
      <c r="M27" s="366"/>
    </row>
    <row r="28" spans="1:13" ht="15" customHeight="1" x14ac:dyDescent="0.25">
      <c r="A28" s="365"/>
      <c r="B28" s="351"/>
      <c r="C28" s="351"/>
      <c r="D28" s="351"/>
      <c r="E28" s="351"/>
      <c r="F28" s="351"/>
      <c r="G28" s="351"/>
      <c r="H28" s="351"/>
      <c r="I28" s="351"/>
      <c r="J28" s="351"/>
      <c r="K28" s="352"/>
      <c r="L28" s="353"/>
      <c r="M28" s="366"/>
    </row>
    <row r="29" spans="1:13" ht="15" customHeight="1" x14ac:dyDescent="0.25">
      <c r="A29" s="365"/>
      <c r="B29" s="351"/>
      <c r="C29" s="351"/>
      <c r="D29" s="351"/>
      <c r="E29" s="351"/>
      <c r="F29" s="351"/>
      <c r="G29" s="351"/>
      <c r="H29" s="351"/>
      <c r="I29" s="351"/>
      <c r="J29" s="351"/>
      <c r="K29" s="352"/>
      <c r="L29" s="353"/>
      <c r="M29" s="366"/>
    </row>
    <row r="30" spans="1:13" ht="15" customHeight="1" x14ac:dyDescent="0.25">
      <c r="A30" s="365"/>
      <c r="B30" s="351"/>
      <c r="C30" s="351"/>
      <c r="D30" s="351"/>
      <c r="E30" s="351"/>
      <c r="F30" s="351"/>
      <c r="G30" s="351"/>
      <c r="H30" s="351"/>
      <c r="I30" s="351"/>
      <c r="J30" s="351"/>
      <c r="K30" s="352"/>
      <c r="L30" s="353"/>
      <c r="M30" s="366"/>
    </row>
    <row r="31" spans="1:13" ht="15" customHeight="1" x14ac:dyDescent="0.25">
      <c r="A31" s="365"/>
      <c r="B31" s="351"/>
      <c r="C31" s="351"/>
      <c r="D31" s="351"/>
      <c r="E31" s="351"/>
      <c r="F31" s="351"/>
      <c r="G31" s="351"/>
      <c r="H31" s="351"/>
      <c r="I31" s="351"/>
      <c r="J31" s="351"/>
      <c r="K31" s="352"/>
      <c r="L31" s="353"/>
      <c r="M31" s="366"/>
    </row>
    <row r="32" spans="1:13" ht="15" customHeight="1" x14ac:dyDescent="0.25">
      <c r="A32" s="365"/>
      <c r="B32" s="351"/>
      <c r="C32" s="351"/>
      <c r="D32" s="351"/>
      <c r="E32" s="351"/>
      <c r="F32" s="351"/>
      <c r="G32" s="351"/>
      <c r="H32" s="351"/>
      <c r="I32" s="351"/>
      <c r="J32" s="351"/>
      <c r="K32" s="352"/>
      <c r="L32" s="353"/>
      <c r="M32" s="366"/>
    </row>
    <row r="33" spans="1:13" ht="15" customHeight="1" x14ac:dyDescent="0.25">
      <c r="A33" s="365"/>
      <c r="B33" s="351"/>
      <c r="C33" s="351"/>
      <c r="D33" s="351"/>
      <c r="E33" s="351"/>
      <c r="F33" s="351"/>
      <c r="G33" s="351"/>
      <c r="H33" s="351"/>
      <c r="I33" s="351"/>
      <c r="J33" s="351"/>
      <c r="K33" s="352"/>
      <c r="L33" s="353"/>
      <c r="M33" s="366"/>
    </row>
    <row r="34" spans="1:13" ht="15" customHeight="1" x14ac:dyDescent="0.25">
      <c r="A34" s="365"/>
      <c r="B34" s="351"/>
      <c r="C34" s="351"/>
      <c r="D34" s="351"/>
      <c r="E34" s="351"/>
      <c r="F34" s="351"/>
      <c r="G34" s="351"/>
      <c r="H34" s="351"/>
      <c r="I34" s="351"/>
      <c r="J34" s="351"/>
      <c r="K34" s="352"/>
      <c r="L34" s="353"/>
      <c r="M34" s="366"/>
    </row>
    <row r="35" spans="1:13" ht="15" customHeight="1" x14ac:dyDescent="0.25">
      <c r="A35" s="365"/>
      <c r="B35" s="351"/>
      <c r="C35" s="351"/>
      <c r="D35" s="351"/>
      <c r="E35" s="351"/>
      <c r="F35" s="351"/>
      <c r="G35" s="351"/>
      <c r="H35" s="351"/>
      <c r="I35" s="351"/>
      <c r="J35" s="351"/>
      <c r="K35" s="352"/>
      <c r="L35" s="353"/>
      <c r="M35" s="366"/>
    </row>
    <row r="36" spans="1:13" ht="15" customHeight="1" x14ac:dyDescent="0.25">
      <c r="A36" s="365"/>
      <c r="B36" s="351"/>
      <c r="C36" s="351"/>
      <c r="D36" s="351"/>
      <c r="E36" s="351"/>
      <c r="F36" s="351"/>
      <c r="G36" s="351"/>
      <c r="H36" s="351"/>
      <c r="I36" s="351"/>
      <c r="J36" s="351"/>
      <c r="K36" s="352"/>
      <c r="L36" s="353"/>
      <c r="M36" s="366"/>
    </row>
    <row r="37" spans="1:13" ht="15" customHeight="1" x14ac:dyDescent="0.25">
      <c r="A37" s="365"/>
      <c r="B37" s="351"/>
      <c r="C37" s="351"/>
      <c r="D37" s="351"/>
      <c r="E37" s="351"/>
      <c r="F37" s="351"/>
      <c r="G37" s="351"/>
      <c r="H37" s="351"/>
      <c r="I37" s="351"/>
      <c r="J37" s="351"/>
      <c r="K37" s="352"/>
      <c r="L37" s="353"/>
      <c r="M37" s="366"/>
    </row>
    <row r="38" spans="1:13" ht="15" customHeight="1" x14ac:dyDescent="0.25">
      <c r="A38" s="365"/>
      <c r="B38" s="351"/>
      <c r="C38" s="351"/>
      <c r="D38" s="351"/>
      <c r="E38" s="351"/>
      <c r="F38" s="351"/>
      <c r="G38" s="351"/>
      <c r="H38" s="351"/>
      <c r="I38" s="351"/>
      <c r="J38" s="351"/>
      <c r="K38" s="352"/>
      <c r="L38" s="353"/>
      <c r="M38" s="366"/>
    </row>
    <row r="39" spans="1:13" ht="15" customHeight="1" x14ac:dyDescent="0.25">
      <c r="A39" s="365"/>
      <c r="B39" s="351"/>
      <c r="C39" s="351"/>
      <c r="D39" s="351"/>
      <c r="E39" s="351"/>
      <c r="F39" s="351"/>
      <c r="G39" s="351"/>
      <c r="H39" s="351"/>
      <c r="I39" s="351"/>
      <c r="J39" s="351"/>
      <c r="K39" s="352"/>
      <c r="L39" s="353"/>
      <c r="M39" s="366"/>
    </row>
    <row r="40" spans="1:13" ht="15" customHeight="1" x14ac:dyDescent="0.25">
      <c r="A40" s="365"/>
      <c r="B40" s="351"/>
      <c r="C40" s="351"/>
      <c r="D40" s="351"/>
      <c r="E40" s="351"/>
      <c r="F40" s="351"/>
      <c r="G40" s="351"/>
      <c r="H40" s="351"/>
      <c r="I40" s="351"/>
      <c r="J40" s="351"/>
      <c r="K40" s="352"/>
      <c r="L40" s="353"/>
      <c r="M40" s="366"/>
    </row>
    <row r="41" spans="1:13" ht="15" customHeight="1" x14ac:dyDescent="0.25">
      <c r="A41" s="365"/>
      <c r="B41" s="351"/>
      <c r="C41" s="351"/>
      <c r="D41" s="351"/>
      <c r="E41" s="351"/>
      <c r="F41" s="351"/>
      <c r="G41" s="351"/>
      <c r="H41" s="351"/>
      <c r="I41" s="351"/>
      <c r="J41" s="351"/>
      <c r="K41" s="352"/>
      <c r="L41" s="353"/>
      <c r="M41" s="366"/>
    </row>
    <row r="42" spans="1:13" ht="15" customHeight="1" x14ac:dyDescent="0.25">
      <c r="A42" s="365"/>
      <c r="B42" s="351"/>
      <c r="C42" s="351"/>
      <c r="D42" s="351"/>
      <c r="E42" s="351"/>
      <c r="F42" s="351"/>
      <c r="G42" s="351"/>
      <c r="H42" s="351"/>
      <c r="I42" s="351"/>
      <c r="J42" s="351"/>
      <c r="K42" s="352"/>
      <c r="L42" s="353"/>
      <c r="M42" s="366"/>
    </row>
    <row r="43" spans="1:13" ht="15" customHeight="1" x14ac:dyDescent="0.25">
      <c r="A43" s="365"/>
      <c r="B43" s="351"/>
      <c r="C43" s="351"/>
      <c r="D43" s="351"/>
      <c r="E43" s="351"/>
      <c r="F43" s="351"/>
      <c r="G43" s="351"/>
      <c r="H43" s="351"/>
      <c r="I43" s="351"/>
      <c r="J43" s="351"/>
      <c r="K43" s="352"/>
      <c r="L43" s="353"/>
      <c r="M43" s="366"/>
    </row>
    <row r="44" spans="1:13" ht="15" customHeight="1" x14ac:dyDescent="0.25">
      <c r="A44" s="365"/>
      <c r="B44" s="351"/>
      <c r="C44" s="351"/>
      <c r="D44" s="351"/>
      <c r="E44" s="351"/>
      <c r="F44" s="351"/>
      <c r="G44" s="351"/>
      <c r="H44" s="351"/>
      <c r="I44" s="351"/>
      <c r="J44" s="351"/>
      <c r="K44" s="352"/>
      <c r="L44" s="353"/>
      <c r="M44" s="366"/>
    </row>
    <row r="45" spans="1:13" ht="15" customHeight="1" x14ac:dyDescent="0.25">
      <c r="A45" s="365"/>
      <c r="B45" s="351"/>
      <c r="C45" s="351"/>
      <c r="D45" s="351"/>
      <c r="E45" s="351"/>
      <c r="F45" s="351"/>
      <c r="G45" s="351"/>
      <c r="H45" s="351"/>
      <c r="I45" s="351"/>
      <c r="J45" s="351"/>
      <c r="K45" s="352"/>
      <c r="L45" s="353"/>
      <c r="M45" s="366"/>
    </row>
    <row r="46" spans="1:13" ht="15" customHeight="1" x14ac:dyDescent="0.25">
      <c r="A46" s="365"/>
      <c r="B46" s="351"/>
      <c r="C46" s="351"/>
      <c r="D46" s="351"/>
      <c r="E46" s="351"/>
      <c r="F46" s="351"/>
      <c r="G46" s="351"/>
      <c r="H46" s="351"/>
      <c r="I46" s="351"/>
      <c r="J46" s="351"/>
      <c r="K46" s="352"/>
      <c r="L46" s="353"/>
      <c r="M46" s="366"/>
    </row>
    <row r="47" spans="1:13" ht="15" customHeight="1" x14ac:dyDescent="0.25">
      <c r="A47" s="365"/>
      <c r="B47" s="351"/>
      <c r="C47" s="351"/>
      <c r="D47" s="351"/>
      <c r="E47" s="351"/>
      <c r="F47" s="351"/>
      <c r="G47" s="351"/>
      <c r="H47" s="351"/>
      <c r="I47" s="351"/>
      <c r="J47" s="351"/>
      <c r="K47" s="352"/>
      <c r="L47" s="353"/>
      <c r="M47" s="366"/>
    </row>
    <row r="48" spans="1:13" ht="15" customHeight="1" x14ac:dyDescent="0.25">
      <c r="A48" s="365"/>
      <c r="B48" s="351"/>
      <c r="C48" s="351"/>
      <c r="D48" s="351"/>
      <c r="E48" s="351"/>
      <c r="F48" s="351"/>
      <c r="G48" s="351"/>
      <c r="H48" s="351"/>
      <c r="I48" s="351"/>
      <c r="J48" s="351"/>
      <c r="K48" s="352"/>
      <c r="L48" s="353"/>
      <c r="M48" s="366"/>
    </row>
    <row r="49" spans="1:13" ht="15" customHeight="1" x14ac:dyDescent="0.25">
      <c r="A49" s="365"/>
      <c r="B49" s="351"/>
      <c r="C49" s="351"/>
      <c r="D49" s="351"/>
      <c r="E49" s="351"/>
      <c r="F49" s="351"/>
      <c r="G49" s="351"/>
      <c r="H49" s="351"/>
      <c r="I49" s="351"/>
      <c r="J49" s="351"/>
      <c r="K49" s="352"/>
      <c r="L49" s="353"/>
      <c r="M49" s="366"/>
    </row>
    <row r="50" spans="1:13" ht="15" customHeight="1" x14ac:dyDescent="0.25">
      <c r="A50" s="365"/>
      <c r="B50" s="351"/>
      <c r="C50" s="351"/>
      <c r="D50" s="351"/>
      <c r="E50" s="351"/>
      <c r="F50" s="351"/>
      <c r="G50" s="351"/>
      <c r="H50" s="351"/>
      <c r="I50" s="351"/>
      <c r="J50" s="351"/>
      <c r="K50" s="352"/>
      <c r="L50" s="353"/>
      <c r="M50" s="366"/>
    </row>
    <row r="51" spans="1:13" ht="15" customHeight="1" x14ac:dyDescent="0.25">
      <c r="A51" s="367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66"/>
    </row>
    <row r="52" spans="1:13" ht="15" customHeight="1" x14ac:dyDescent="0.25">
      <c r="A52" s="367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66"/>
    </row>
    <row r="53" spans="1:13" ht="15" customHeight="1" x14ac:dyDescent="0.25">
      <c r="A53" s="367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66"/>
    </row>
    <row r="54" spans="1:13" x14ac:dyDescent="0.25">
      <c r="A54" s="367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66"/>
    </row>
    <row r="55" spans="1:13" x14ac:dyDescent="0.25">
      <c r="A55" s="367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66"/>
    </row>
    <row r="56" spans="1:13" x14ac:dyDescent="0.25">
      <c r="A56" s="367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66"/>
    </row>
    <row r="57" spans="1:13" x14ac:dyDescent="0.25">
      <c r="A57" s="367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66"/>
    </row>
    <row r="58" spans="1:13" x14ac:dyDescent="0.25">
      <c r="A58" s="367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66"/>
    </row>
    <row r="59" spans="1:13" x14ac:dyDescent="0.25">
      <c r="A59" s="36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66"/>
    </row>
    <row r="60" spans="1:13" x14ac:dyDescent="0.25">
      <c r="A60" s="367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66"/>
    </row>
    <row r="61" spans="1:13" x14ac:dyDescent="0.25">
      <c r="A61" s="528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551"/>
    </row>
    <row r="62" spans="1:13" x14ac:dyDescent="0.25">
      <c r="A62" s="53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</row>
    <row r="65" s="195" customFormat="1" ht="12.75" x14ac:dyDescent="0.2"/>
    <row r="66" s="195" customFormat="1" ht="12.75" x14ac:dyDescent="0.2"/>
    <row r="67" s="195" customFormat="1" ht="12.75" x14ac:dyDescent="0.2"/>
    <row r="68" s="195" customFormat="1" ht="12.75" x14ac:dyDescent="0.2"/>
    <row r="69" s="195" customFormat="1" ht="12.75" x14ac:dyDescent="0.2"/>
    <row r="70" s="195" customFormat="1" ht="12.75" x14ac:dyDescent="0.2"/>
    <row r="71" s="195" customFormat="1" ht="12.75" x14ac:dyDescent="0.2"/>
    <row r="72" s="195" customFormat="1" ht="12.75" x14ac:dyDescent="0.2"/>
    <row r="73" s="195" customFormat="1" ht="12.75" x14ac:dyDescent="0.2"/>
    <row r="74" s="195" customFormat="1" ht="12.75" x14ac:dyDescent="0.2"/>
    <row r="75" s="195" customFormat="1" ht="12.75" x14ac:dyDescent="0.2"/>
    <row r="76" s="195" customFormat="1" ht="12.75" x14ac:dyDescent="0.2"/>
    <row r="77" s="195" customFormat="1" ht="12.75" x14ac:dyDescent="0.2"/>
    <row r="78" s="195" customFormat="1" ht="12.75" x14ac:dyDescent="0.2"/>
    <row r="79" s="195" customFormat="1" ht="12.75" x14ac:dyDescent="0.2"/>
    <row r="80" s="195" customFormat="1" ht="12.75" x14ac:dyDescent="0.2"/>
    <row r="81" s="195" customFormat="1" ht="12.75" x14ac:dyDescent="0.2"/>
    <row r="82" s="195" customFormat="1" ht="12.75" x14ac:dyDescent="0.2"/>
    <row r="83" s="195" customFormat="1" ht="12.75" x14ac:dyDescent="0.2"/>
    <row r="84" s="195" customFormat="1" ht="12.75" x14ac:dyDescent="0.2"/>
    <row r="85" s="195" customFormat="1" ht="12.75" x14ac:dyDescent="0.2"/>
    <row r="86" s="195" customFormat="1" ht="12.75" x14ac:dyDescent="0.2"/>
    <row r="87" s="195" customFormat="1" ht="12.75" x14ac:dyDescent="0.2"/>
    <row r="88" s="195" customFormat="1" ht="12.75" x14ac:dyDescent="0.2"/>
    <row r="89" s="195" customFormat="1" ht="12.75" x14ac:dyDescent="0.2"/>
    <row r="90" s="195" customFormat="1" ht="12.75" x14ac:dyDescent="0.2"/>
    <row r="91" s="195" customFormat="1" ht="12.75" x14ac:dyDescent="0.2"/>
    <row r="92" s="195" customFormat="1" ht="12.75" x14ac:dyDescent="0.2"/>
    <row r="93" s="195" customFormat="1" ht="12.75" x14ac:dyDescent="0.2"/>
    <row r="94" s="195" customFormat="1" ht="12.75" x14ac:dyDescent="0.2"/>
    <row r="95" s="195" customFormat="1" ht="12.75" x14ac:dyDescent="0.2"/>
    <row r="96" s="195" customFormat="1" ht="12.75" x14ac:dyDescent="0.2"/>
    <row r="97" s="195" customFormat="1" ht="12.75" x14ac:dyDescent="0.2"/>
    <row r="98" s="195" customFormat="1" ht="12.75" x14ac:dyDescent="0.2"/>
    <row r="99" s="195" customFormat="1" ht="12.75" x14ac:dyDescent="0.2"/>
    <row r="100" s="195" customFormat="1" ht="12.75" x14ac:dyDescent="0.2"/>
    <row r="101" s="195" customFormat="1" ht="12.75" x14ac:dyDescent="0.2"/>
    <row r="102" s="195" customFormat="1" ht="12.75" x14ac:dyDescent="0.2"/>
    <row r="103" s="195" customFormat="1" ht="12.75" x14ac:dyDescent="0.2"/>
    <row r="104" s="195" customFormat="1" ht="12.75" x14ac:dyDescent="0.2"/>
    <row r="105" s="195" customFormat="1" ht="12.75" x14ac:dyDescent="0.2"/>
    <row r="106" s="195" customFormat="1" ht="12.75" x14ac:dyDescent="0.2"/>
    <row r="107" s="195" customFormat="1" ht="12.75" x14ac:dyDescent="0.2"/>
    <row r="108" s="195" customFormat="1" ht="12.75" x14ac:dyDescent="0.2"/>
    <row r="109" s="195" customFormat="1" ht="12.75" x14ac:dyDescent="0.2"/>
    <row r="110" s="195" customFormat="1" ht="12.75" x14ac:dyDescent="0.2"/>
    <row r="111" s="195" customFormat="1" ht="12.75" x14ac:dyDescent="0.2"/>
    <row r="112" s="195" customFormat="1" ht="12.75" x14ac:dyDescent="0.2"/>
    <row r="113" s="195" customFormat="1" ht="12.75" x14ac:dyDescent="0.2"/>
    <row r="114" s="195" customFormat="1" ht="12.75" x14ac:dyDescent="0.2"/>
    <row r="115" s="195" customFormat="1" ht="12.75" x14ac:dyDescent="0.2"/>
    <row r="116" s="195" customFormat="1" ht="12.75" x14ac:dyDescent="0.2"/>
    <row r="117" s="195" customFormat="1" ht="12.75" x14ac:dyDescent="0.2"/>
    <row r="118" s="195" customFormat="1" ht="12.75" x14ac:dyDescent="0.2"/>
    <row r="119" s="195" customFormat="1" ht="12.75" x14ac:dyDescent="0.2"/>
    <row r="120" s="195" customFormat="1" ht="12.75" x14ac:dyDescent="0.2"/>
    <row r="121" s="195" customFormat="1" ht="12.75" x14ac:dyDescent="0.2"/>
    <row r="122" s="195" customFormat="1" ht="12.75" x14ac:dyDescent="0.2"/>
    <row r="123" s="195" customFormat="1" ht="12.75" x14ac:dyDescent="0.2"/>
    <row r="124" s="195" customFormat="1" ht="12.75" x14ac:dyDescent="0.2"/>
    <row r="125" s="195" customFormat="1" ht="12.75" x14ac:dyDescent="0.2"/>
    <row r="126" s="195" customFormat="1" ht="12.75" x14ac:dyDescent="0.2"/>
    <row r="127" s="195" customFormat="1" ht="12.75" x14ac:dyDescent="0.2"/>
    <row r="128" s="195" customFormat="1" ht="12.75" x14ac:dyDescent="0.2"/>
    <row r="129" s="195" customFormat="1" ht="12.75" x14ac:dyDescent="0.2"/>
    <row r="130" s="195" customFormat="1" ht="12.75" x14ac:dyDescent="0.2"/>
    <row r="131" s="195" customFormat="1" ht="12.75" x14ac:dyDescent="0.2"/>
    <row r="132" s="195" customFormat="1" ht="12.75" x14ac:dyDescent="0.2"/>
    <row r="133" s="195" customFormat="1" ht="12.75" x14ac:dyDescent="0.2"/>
    <row r="134" s="195" customFormat="1" ht="12.75" x14ac:dyDescent="0.2"/>
    <row r="135" s="195" customFormat="1" ht="12.75" x14ac:dyDescent="0.2"/>
    <row r="136" s="195" customFormat="1" ht="12.75" x14ac:dyDescent="0.2"/>
    <row r="137" s="195" customFormat="1" ht="12.75" x14ac:dyDescent="0.2"/>
    <row r="138" s="195" customFormat="1" ht="12.75" x14ac:dyDescent="0.2"/>
    <row r="139" s="195" customFormat="1" ht="12.75" x14ac:dyDescent="0.2"/>
    <row r="140" s="195" customFormat="1" ht="12.75" x14ac:dyDescent="0.2"/>
    <row r="141" s="195" customFormat="1" ht="12.75" x14ac:dyDescent="0.2"/>
    <row r="142" s="195" customFormat="1" ht="12.75" x14ac:dyDescent="0.2"/>
    <row r="143" s="195" customFormat="1" ht="12.75" x14ac:dyDescent="0.2"/>
    <row r="144" s="195" customFormat="1" ht="12.75" x14ac:dyDescent="0.2"/>
    <row r="145" s="195" customFormat="1" ht="12.75" x14ac:dyDescent="0.2"/>
    <row r="146" s="195" customFormat="1" ht="12.75" x14ac:dyDescent="0.2"/>
    <row r="147" s="195" customFormat="1" ht="12.75" x14ac:dyDescent="0.2"/>
    <row r="148" s="195" customFormat="1" ht="12.75" x14ac:dyDescent="0.2"/>
    <row r="149" s="195" customFormat="1" ht="12.75" x14ac:dyDescent="0.2"/>
    <row r="150" s="195" customFormat="1" ht="12.75" x14ac:dyDescent="0.2"/>
    <row r="151" s="195" customFormat="1" ht="12.75" x14ac:dyDescent="0.2"/>
    <row r="152" s="195" customFormat="1" ht="12.75" x14ac:dyDescent="0.2"/>
    <row r="153" s="195" customFormat="1" ht="12.75" x14ac:dyDescent="0.2"/>
    <row r="154" s="195" customFormat="1" ht="12.75" x14ac:dyDescent="0.2"/>
    <row r="155" s="195" customFormat="1" ht="12.75" x14ac:dyDescent="0.2"/>
    <row r="156" s="195" customFormat="1" ht="12.75" x14ac:dyDescent="0.2"/>
    <row r="157" s="195" customFormat="1" ht="12.75" x14ac:dyDescent="0.2"/>
    <row r="158" s="195" customFormat="1" ht="12.75" x14ac:dyDescent="0.2"/>
    <row r="159" s="195" customFormat="1" ht="12.75" x14ac:dyDescent="0.2"/>
    <row r="160" s="195" customFormat="1" ht="12.75" x14ac:dyDescent="0.2"/>
    <row r="161" s="195" customFormat="1" ht="12.75" x14ac:dyDescent="0.2"/>
    <row r="162" s="195" customFormat="1" ht="12.75" x14ac:dyDescent="0.2"/>
    <row r="163" s="195" customFormat="1" ht="12.75" x14ac:dyDescent="0.2"/>
    <row r="164" s="195" customFormat="1" ht="12.75" x14ac:dyDescent="0.2"/>
    <row r="165" s="195" customFormat="1" ht="12.75" x14ac:dyDescent="0.2"/>
    <row r="166" s="195" customFormat="1" ht="12.75" x14ac:dyDescent="0.2"/>
    <row r="167" s="195" customFormat="1" ht="12.75" x14ac:dyDescent="0.2"/>
    <row r="168" s="195" customFormat="1" ht="12.75" x14ac:dyDescent="0.2"/>
    <row r="169" s="195" customFormat="1" ht="12.75" x14ac:dyDescent="0.2"/>
    <row r="170" s="195" customFormat="1" ht="12.75" x14ac:dyDescent="0.2"/>
    <row r="171" s="195" customFormat="1" ht="12.75" x14ac:dyDescent="0.2"/>
    <row r="172" s="195" customFormat="1" ht="12.75" x14ac:dyDescent="0.2"/>
    <row r="173" s="195" customFormat="1" ht="12.75" x14ac:dyDescent="0.2"/>
    <row r="174" s="195" customFormat="1" ht="12.75" x14ac:dyDescent="0.2"/>
    <row r="175" s="195" customFormat="1" ht="12.75" x14ac:dyDescent="0.2"/>
    <row r="176" s="195" customFormat="1" ht="12.75" x14ac:dyDescent="0.2"/>
    <row r="177" s="195" customFormat="1" ht="12.75" x14ac:dyDescent="0.2"/>
    <row r="178" s="195" customFormat="1" ht="12.75" x14ac:dyDescent="0.2"/>
    <row r="179" s="195" customFormat="1" ht="12.75" x14ac:dyDescent="0.2"/>
    <row r="180" s="195" customFormat="1" ht="12.75" x14ac:dyDescent="0.2"/>
    <row r="181" s="195" customFormat="1" ht="12.75" x14ac:dyDescent="0.2"/>
    <row r="182" s="195" customFormat="1" ht="12.75" x14ac:dyDescent="0.2"/>
    <row r="183" s="195" customFormat="1" ht="12.75" x14ac:dyDescent="0.2"/>
    <row r="184" s="195" customFormat="1" ht="12.75" x14ac:dyDescent="0.2"/>
    <row r="185" s="195" customFormat="1" ht="12.75" x14ac:dyDescent="0.2"/>
    <row r="186" s="195" customFormat="1" ht="12.75" x14ac:dyDescent="0.2"/>
    <row r="187" s="195" customFormat="1" ht="12.75" x14ac:dyDescent="0.2"/>
    <row r="188" s="195" customFormat="1" ht="12.75" x14ac:dyDescent="0.2"/>
    <row r="189" s="195" customFormat="1" ht="12.75" x14ac:dyDescent="0.2"/>
    <row r="190" s="195" customFormat="1" ht="12.75" x14ac:dyDescent="0.2"/>
    <row r="191" s="195" customFormat="1" ht="12.75" x14ac:dyDescent="0.2"/>
    <row r="192" s="195" customFormat="1" ht="12.75" x14ac:dyDescent="0.2"/>
    <row r="193" s="195" customFormat="1" ht="12.75" x14ac:dyDescent="0.2"/>
    <row r="194" s="195" customFormat="1" ht="12.75" x14ac:dyDescent="0.2"/>
    <row r="195" s="195" customFormat="1" ht="12.75" x14ac:dyDescent="0.2"/>
    <row r="196" s="195" customFormat="1" ht="12.75" x14ac:dyDescent="0.2"/>
    <row r="197" s="195" customFormat="1" ht="12.75" x14ac:dyDescent="0.2"/>
    <row r="198" s="195" customFormat="1" ht="12.75" x14ac:dyDescent="0.2"/>
    <row r="199" s="195" customFormat="1" ht="12.75" x14ac:dyDescent="0.2"/>
    <row r="200" s="195" customFormat="1" ht="12.75" x14ac:dyDescent="0.2"/>
    <row r="201" s="195" customFormat="1" ht="12.75" x14ac:dyDescent="0.2"/>
    <row r="202" s="195" customFormat="1" ht="12.75" x14ac:dyDescent="0.2"/>
    <row r="203" s="195" customFormat="1" ht="12.75" x14ac:dyDescent="0.2"/>
    <row r="204" s="195" customFormat="1" ht="12.75" x14ac:dyDescent="0.2"/>
    <row r="205" s="195" customFormat="1" ht="12.75" x14ac:dyDescent="0.2"/>
    <row r="206" s="195" customFormat="1" ht="12.75" x14ac:dyDescent="0.2"/>
    <row r="207" s="195" customFormat="1" ht="12.75" x14ac:dyDescent="0.2"/>
    <row r="208" s="195" customFormat="1" ht="12.75" x14ac:dyDescent="0.2"/>
    <row r="209" s="195" customFormat="1" ht="12.75" x14ac:dyDescent="0.2"/>
    <row r="210" s="195" customFormat="1" ht="12.75" x14ac:dyDescent="0.2"/>
    <row r="211" s="195" customFormat="1" ht="12.75" x14ac:dyDescent="0.2"/>
    <row r="212" s="195" customFormat="1" ht="12.75" x14ac:dyDescent="0.2"/>
    <row r="213" s="195" customFormat="1" ht="12.75" x14ac:dyDescent="0.2"/>
    <row r="214" s="195" customFormat="1" ht="12.75" x14ac:dyDescent="0.2"/>
    <row r="215" s="195" customFormat="1" ht="12.75" x14ac:dyDescent="0.2"/>
    <row r="216" s="195" customFormat="1" ht="12.75" x14ac:dyDescent="0.2"/>
    <row r="217" s="195" customFormat="1" ht="12.75" x14ac:dyDescent="0.2"/>
    <row r="218" s="195" customFormat="1" ht="12.75" x14ac:dyDescent="0.2"/>
    <row r="219" s="195" customFormat="1" ht="12.75" x14ac:dyDescent="0.2"/>
    <row r="220" s="195" customFormat="1" ht="12.75" x14ac:dyDescent="0.2"/>
    <row r="221" s="195" customFormat="1" ht="12.75" x14ac:dyDescent="0.2"/>
    <row r="222" s="195" customFormat="1" ht="12.75" x14ac:dyDescent="0.2"/>
    <row r="223" s="195" customFormat="1" ht="12.75" x14ac:dyDescent="0.2"/>
    <row r="224" s="195" customFormat="1" ht="12.75" x14ac:dyDescent="0.2"/>
    <row r="225" s="195" customFormat="1" ht="12.75" x14ac:dyDescent="0.2"/>
    <row r="226" s="195" customFormat="1" ht="12.75" x14ac:dyDescent="0.2"/>
    <row r="227" s="195" customFormat="1" ht="12.75" x14ac:dyDescent="0.2"/>
    <row r="228" s="195" customFormat="1" ht="12.75" x14ac:dyDescent="0.2"/>
    <row r="229" s="195" customFormat="1" ht="12.75" x14ac:dyDescent="0.2"/>
    <row r="230" s="195" customFormat="1" ht="12.75" x14ac:dyDescent="0.2"/>
    <row r="231" s="195" customFormat="1" ht="12.75" x14ac:dyDescent="0.2"/>
    <row r="232" s="195" customFormat="1" ht="12.75" x14ac:dyDescent="0.2"/>
    <row r="233" s="195" customFormat="1" ht="12.75" x14ac:dyDescent="0.2"/>
    <row r="234" s="195" customFormat="1" ht="12.75" x14ac:dyDescent="0.2"/>
    <row r="235" s="195" customFormat="1" ht="12.75" x14ac:dyDescent="0.2"/>
    <row r="236" s="195" customFormat="1" ht="12.75" x14ac:dyDescent="0.2"/>
    <row r="237" s="195" customFormat="1" ht="12.75" x14ac:dyDescent="0.2"/>
    <row r="238" s="195" customFormat="1" ht="12.75" x14ac:dyDescent="0.2"/>
    <row r="239" s="195" customFormat="1" ht="12.75" x14ac:dyDescent="0.2"/>
    <row r="240" s="195" customFormat="1" ht="12.75" x14ac:dyDescent="0.2"/>
    <row r="241" s="195" customFormat="1" ht="12.75" x14ac:dyDescent="0.2"/>
    <row r="242" s="195" customFormat="1" ht="12.75" x14ac:dyDescent="0.2"/>
    <row r="243" s="195" customFormat="1" ht="12.75" x14ac:dyDescent="0.2"/>
    <row r="244" s="195" customFormat="1" ht="12.75" x14ac:dyDescent="0.2"/>
    <row r="245" s="195" customFormat="1" ht="12.75" x14ac:dyDescent="0.2"/>
    <row r="246" s="195" customFormat="1" ht="12.75" x14ac:dyDescent="0.2"/>
    <row r="247" s="195" customFormat="1" ht="12.75" x14ac:dyDescent="0.2"/>
    <row r="248" s="195" customFormat="1" ht="12.75" x14ac:dyDescent="0.2"/>
    <row r="249" s="195" customFormat="1" ht="12.75" x14ac:dyDescent="0.2"/>
    <row r="250" s="195" customFormat="1" ht="12.75" x14ac:dyDescent="0.2"/>
    <row r="251" s="195" customFormat="1" ht="12.75" x14ac:dyDescent="0.2"/>
    <row r="252" s="195" customFormat="1" ht="12.75" x14ac:dyDescent="0.2"/>
    <row r="253" s="195" customFormat="1" ht="12.75" x14ac:dyDescent="0.2"/>
    <row r="254" s="195" customFormat="1" ht="12.75" x14ac:dyDescent="0.2"/>
    <row r="255" s="195" customFormat="1" ht="12.75" x14ac:dyDescent="0.2"/>
    <row r="256" s="195" customFormat="1" ht="12.75" x14ac:dyDescent="0.2"/>
    <row r="257" s="195" customFormat="1" ht="12.75" x14ac:dyDescent="0.2"/>
    <row r="258" s="195" customFormat="1" ht="12.75" x14ac:dyDescent="0.2"/>
    <row r="259" s="195" customFormat="1" ht="12.75" x14ac:dyDescent="0.2"/>
    <row r="260" s="195" customFormat="1" ht="12.75" x14ac:dyDescent="0.2"/>
    <row r="261" s="195" customFormat="1" ht="12.75" x14ac:dyDescent="0.2"/>
    <row r="262" s="195" customFormat="1" ht="12.75" x14ac:dyDescent="0.2"/>
    <row r="263" s="195" customFormat="1" ht="12.75" x14ac:dyDescent="0.2"/>
    <row r="264" s="195" customFormat="1" ht="12.75" x14ac:dyDescent="0.2"/>
    <row r="265" s="195" customFormat="1" ht="12.75" x14ac:dyDescent="0.2"/>
    <row r="266" s="195" customFormat="1" ht="12.75" x14ac:dyDescent="0.2"/>
    <row r="267" s="195" customFormat="1" ht="12.75" x14ac:dyDescent="0.2"/>
    <row r="268" s="195" customFormat="1" ht="12.75" x14ac:dyDescent="0.2"/>
    <row r="269" s="195" customFormat="1" ht="12.75" x14ac:dyDescent="0.2"/>
    <row r="270" s="195" customFormat="1" ht="12.75" x14ac:dyDescent="0.2"/>
    <row r="271" s="195" customFormat="1" ht="12.75" x14ac:dyDescent="0.2"/>
    <row r="272" s="195" customFormat="1" ht="12.75" x14ac:dyDescent="0.2"/>
    <row r="273" s="195" customFormat="1" ht="12.75" x14ac:dyDescent="0.2"/>
    <row r="274" s="195" customFormat="1" ht="12.75" x14ac:dyDescent="0.2"/>
    <row r="275" s="195" customFormat="1" ht="12.75" x14ac:dyDescent="0.2"/>
    <row r="276" s="195" customFormat="1" ht="12.75" x14ac:dyDescent="0.2"/>
    <row r="277" s="195" customFormat="1" ht="12.75" x14ac:dyDescent="0.2"/>
    <row r="278" s="195" customFormat="1" ht="12.75" x14ac:dyDescent="0.2"/>
    <row r="279" s="195" customFormat="1" ht="12.75" x14ac:dyDescent="0.2"/>
    <row r="280" s="195" customFormat="1" ht="12.75" x14ac:dyDescent="0.2"/>
    <row r="281" s="195" customFormat="1" ht="12.75" x14ac:dyDescent="0.2"/>
    <row r="282" s="195" customFormat="1" ht="12.75" x14ac:dyDescent="0.2"/>
    <row r="283" s="195" customFormat="1" ht="12.75" x14ac:dyDescent="0.2"/>
    <row r="284" s="195" customFormat="1" ht="12.75" x14ac:dyDescent="0.2"/>
    <row r="285" s="195" customFormat="1" ht="12.75" x14ac:dyDescent="0.2"/>
    <row r="286" s="195" customFormat="1" ht="12.75" x14ac:dyDescent="0.2"/>
    <row r="287" s="195" customFormat="1" ht="12.75" x14ac:dyDescent="0.2"/>
    <row r="288" s="195" customFormat="1" ht="12.75" x14ac:dyDescent="0.2"/>
    <row r="289" s="195" customFormat="1" ht="12.75" x14ac:dyDescent="0.2"/>
    <row r="290" s="195" customFormat="1" ht="12.75" x14ac:dyDescent="0.2"/>
    <row r="291" s="195" customFormat="1" ht="12.75" x14ac:dyDescent="0.2"/>
    <row r="292" s="195" customFormat="1" ht="12.75" x14ac:dyDescent="0.2"/>
    <row r="293" s="195" customFormat="1" ht="12.75" x14ac:dyDescent="0.2"/>
    <row r="294" s="195" customFormat="1" ht="12.75" x14ac:dyDescent="0.2"/>
    <row r="295" s="195" customFormat="1" ht="12.75" x14ac:dyDescent="0.2"/>
    <row r="296" s="195" customFormat="1" ht="12.75" x14ac:dyDescent="0.2"/>
    <row r="297" s="195" customFormat="1" ht="12.75" x14ac:dyDescent="0.2"/>
    <row r="298" s="195" customFormat="1" ht="12.75" x14ac:dyDescent="0.2"/>
    <row r="299" s="195" customFormat="1" ht="12.75" x14ac:dyDescent="0.2"/>
    <row r="300" s="195" customFormat="1" ht="12.75" x14ac:dyDescent="0.2"/>
    <row r="301" s="195" customFormat="1" ht="12.75" x14ac:dyDescent="0.2"/>
    <row r="302" s="195" customFormat="1" ht="12.75" x14ac:dyDescent="0.2"/>
    <row r="303" s="195" customFormat="1" ht="12.75" x14ac:dyDescent="0.2"/>
    <row r="304" s="195" customFormat="1" ht="12.75" x14ac:dyDescent="0.2"/>
    <row r="305" s="195" customFormat="1" ht="12.75" x14ac:dyDescent="0.2"/>
    <row r="306" s="195" customFormat="1" ht="12.75" x14ac:dyDescent="0.2"/>
    <row r="307" s="195" customFormat="1" ht="12.75" x14ac:dyDescent="0.2"/>
    <row r="308" s="195" customFormat="1" ht="12.75" x14ac:dyDescent="0.2"/>
    <row r="309" s="195" customFormat="1" ht="12.75" x14ac:dyDescent="0.2"/>
    <row r="310" s="195" customFormat="1" ht="12.75" x14ac:dyDescent="0.2"/>
    <row r="311" s="195" customFormat="1" ht="12.75" x14ac:dyDescent="0.2"/>
    <row r="312" s="195" customFormat="1" ht="12.75" x14ac:dyDescent="0.2"/>
    <row r="313" s="195" customFormat="1" ht="12.75" x14ac:dyDescent="0.2"/>
    <row r="314" s="195" customFormat="1" ht="12.75" x14ac:dyDescent="0.2"/>
    <row r="315" s="195" customFormat="1" ht="12.75" x14ac:dyDescent="0.2"/>
    <row r="316" s="195" customFormat="1" ht="12.75" x14ac:dyDescent="0.2"/>
    <row r="317" s="195" customFormat="1" ht="12.75" x14ac:dyDescent="0.2"/>
    <row r="318" s="195" customFormat="1" ht="12.75" x14ac:dyDescent="0.2"/>
    <row r="319" s="195" customFormat="1" ht="12.75" x14ac:dyDescent="0.2"/>
    <row r="320" s="195" customFormat="1" ht="12.75" x14ac:dyDescent="0.2"/>
    <row r="321" s="195" customFormat="1" ht="12.75" x14ac:dyDescent="0.2"/>
    <row r="322" s="195" customFormat="1" ht="12.75" x14ac:dyDescent="0.2"/>
    <row r="323" s="195" customFormat="1" ht="12.75" x14ac:dyDescent="0.2"/>
    <row r="324" s="195" customFormat="1" ht="12.75" x14ac:dyDescent="0.2"/>
    <row r="325" s="195" customFormat="1" ht="12.75" x14ac:dyDescent="0.2"/>
    <row r="326" s="195" customFormat="1" ht="12.75" x14ac:dyDescent="0.2"/>
    <row r="327" s="195" customFormat="1" ht="12.75" x14ac:dyDescent="0.2"/>
    <row r="328" s="195" customFormat="1" ht="12.75" x14ac:dyDescent="0.2"/>
    <row r="329" s="195" customFormat="1" ht="12.75" x14ac:dyDescent="0.2"/>
    <row r="330" s="195" customFormat="1" ht="12.75" x14ac:dyDescent="0.2"/>
    <row r="331" s="195" customFormat="1" ht="12.75" x14ac:dyDescent="0.2"/>
    <row r="332" s="195" customFormat="1" ht="12.75" x14ac:dyDescent="0.2"/>
    <row r="333" s="195" customFormat="1" ht="12.75" x14ac:dyDescent="0.2"/>
    <row r="334" s="195" customFormat="1" ht="12.75" x14ac:dyDescent="0.2"/>
    <row r="335" s="195" customFormat="1" ht="12.75" x14ac:dyDescent="0.2"/>
    <row r="336" s="195" customFormat="1" ht="12.75" x14ac:dyDescent="0.2"/>
    <row r="337" s="195" customFormat="1" ht="12.75" x14ac:dyDescent="0.2"/>
    <row r="338" s="195" customFormat="1" ht="12.75" x14ac:dyDescent="0.2"/>
    <row r="339" s="195" customFormat="1" ht="12.75" x14ac:dyDescent="0.2"/>
    <row r="340" s="195" customFormat="1" ht="12.75" x14ac:dyDescent="0.2"/>
    <row r="341" s="195" customFormat="1" ht="12.75" x14ac:dyDescent="0.2"/>
    <row r="342" s="195" customFormat="1" ht="12.75" x14ac:dyDescent="0.2"/>
    <row r="343" s="195" customFormat="1" ht="12.75" x14ac:dyDescent="0.2"/>
    <row r="344" s="195" customFormat="1" ht="12.75" x14ac:dyDescent="0.2"/>
    <row r="345" s="195" customFormat="1" ht="12.75" x14ac:dyDescent="0.2"/>
    <row r="346" s="195" customFormat="1" ht="12.75" x14ac:dyDescent="0.2"/>
    <row r="347" s="195" customFormat="1" ht="12.75" x14ac:dyDescent="0.2"/>
    <row r="348" s="195" customFormat="1" ht="12.75" x14ac:dyDescent="0.2"/>
    <row r="349" s="195" customFormat="1" ht="12.75" x14ac:dyDescent="0.2"/>
    <row r="350" s="195" customFormat="1" ht="12.75" x14ac:dyDescent="0.2"/>
    <row r="351" s="195" customFormat="1" ht="12.75" x14ac:dyDescent="0.2"/>
    <row r="352" s="195" customFormat="1" ht="12.75" x14ac:dyDescent="0.2"/>
    <row r="353" s="195" customFormat="1" ht="12.75" x14ac:dyDescent="0.2"/>
    <row r="354" s="195" customFormat="1" ht="12.75" x14ac:dyDescent="0.2"/>
    <row r="355" s="195" customFormat="1" ht="12.75" x14ac:dyDescent="0.2"/>
    <row r="356" s="195" customFormat="1" ht="12.75" x14ac:dyDescent="0.2"/>
    <row r="357" s="195" customFormat="1" ht="12.75" x14ac:dyDescent="0.2"/>
    <row r="358" s="195" customFormat="1" ht="12.75" x14ac:dyDescent="0.2"/>
    <row r="359" s="195" customFormat="1" ht="12.75" x14ac:dyDescent="0.2"/>
    <row r="360" s="195" customFormat="1" ht="12.75" x14ac:dyDescent="0.2"/>
    <row r="361" s="195" customFormat="1" ht="12.75" x14ac:dyDescent="0.2"/>
    <row r="362" s="195" customFormat="1" ht="12.75" x14ac:dyDescent="0.2"/>
    <row r="363" s="195" customFormat="1" ht="12.75" x14ac:dyDescent="0.2"/>
    <row r="364" s="195" customFormat="1" ht="12.75" x14ac:dyDescent="0.2"/>
    <row r="365" s="195" customFormat="1" ht="12.75" x14ac:dyDescent="0.2"/>
    <row r="366" s="195" customFormat="1" ht="12.75" x14ac:dyDescent="0.2"/>
    <row r="367" s="195" customFormat="1" ht="12.75" x14ac:dyDescent="0.2"/>
    <row r="368" s="195" customFormat="1" ht="12.75" x14ac:dyDescent="0.2"/>
    <row r="369" s="195" customFormat="1" ht="12.75" x14ac:dyDescent="0.2"/>
    <row r="370" s="195" customFormat="1" ht="12.75" x14ac:dyDescent="0.2"/>
    <row r="371" s="195" customFormat="1" ht="12.75" x14ac:dyDescent="0.2"/>
    <row r="372" s="195" customFormat="1" ht="12.75" x14ac:dyDescent="0.2"/>
    <row r="373" s="195" customFormat="1" ht="12.75" x14ac:dyDescent="0.2"/>
    <row r="374" s="195" customFormat="1" ht="12.75" x14ac:dyDescent="0.2"/>
    <row r="375" s="195" customFormat="1" ht="12.75" x14ac:dyDescent="0.2"/>
    <row r="376" s="195" customFormat="1" ht="12.75" x14ac:dyDescent="0.2"/>
    <row r="377" s="195" customFormat="1" ht="12.75" x14ac:dyDescent="0.2"/>
    <row r="378" s="195" customFormat="1" ht="12.75" x14ac:dyDescent="0.2"/>
    <row r="379" s="195" customFormat="1" ht="12.75" x14ac:dyDescent="0.2"/>
    <row r="380" s="195" customFormat="1" ht="12.75" x14ac:dyDescent="0.2"/>
    <row r="381" s="195" customFormat="1" ht="12.75" x14ac:dyDescent="0.2"/>
    <row r="382" s="195" customFormat="1" ht="12.75" x14ac:dyDescent="0.2"/>
    <row r="383" s="195" customFormat="1" ht="12.75" x14ac:dyDescent="0.2"/>
    <row r="384" s="195" customFormat="1" ht="12.75" x14ac:dyDescent="0.2"/>
    <row r="385" s="195" customFormat="1" ht="12.75" x14ac:dyDescent="0.2"/>
    <row r="386" s="195" customFormat="1" ht="12.75" x14ac:dyDescent="0.2"/>
    <row r="387" s="195" customFormat="1" ht="12.75" x14ac:dyDescent="0.2"/>
    <row r="388" s="195" customFormat="1" ht="12.75" x14ac:dyDescent="0.2"/>
    <row r="389" s="195" customFormat="1" ht="12.75" x14ac:dyDescent="0.2"/>
    <row r="390" s="195" customFormat="1" ht="12.75" x14ac:dyDescent="0.2"/>
    <row r="391" s="195" customFormat="1" ht="12.75" x14ac:dyDescent="0.2"/>
    <row r="392" s="195" customFormat="1" ht="12.75" x14ac:dyDescent="0.2"/>
    <row r="393" s="195" customFormat="1" ht="12.75" x14ac:dyDescent="0.2"/>
    <row r="394" s="195" customFormat="1" ht="12.75" x14ac:dyDescent="0.2"/>
    <row r="395" s="195" customFormat="1" ht="12.75" x14ac:dyDescent="0.2"/>
    <row r="396" s="195" customFormat="1" ht="12.75" x14ac:dyDescent="0.2"/>
    <row r="397" s="195" customFormat="1" ht="12.75" x14ac:dyDescent="0.2"/>
    <row r="398" s="195" customFormat="1" ht="12.75" x14ac:dyDescent="0.2"/>
    <row r="399" s="195" customFormat="1" ht="12.75" x14ac:dyDescent="0.2"/>
    <row r="400" s="195" customFormat="1" ht="12.75" x14ac:dyDescent="0.2"/>
    <row r="401" s="195" customFormat="1" ht="12.75" x14ac:dyDescent="0.2"/>
    <row r="402" s="195" customFormat="1" ht="12.75" x14ac:dyDescent="0.2"/>
    <row r="403" s="195" customFormat="1" ht="12.75" x14ac:dyDescent="0.2"/>
    <row r="404" s="195" customFormat="1" ht="12.75" x14ac:dyDescent="0.2"/>
    <row r="405" s="195" customFormat="1" ht="12.75" x14ac:dyDescent="0.2"/>
    <row r="406" s="195" customFormat="1" ht="12.75" x14ac:dyDescent="0.2"/>
    <row r="407" s="195" customFormat="1" ht="12.75" x14ac:dyDescent="0.2"/>
    <row r="408" s="195" customFormat="1" ht="12.75" x14ac:dyDescent="0.2"/>
    <row r="409" s="195" customFormat="1" ht="12.75" x14ac:dyDescent="0.2"/>
    <row r="410" s="195" customFormat="1" ht="12.75" x14ac:dyDescent="0.2"/>
    <row r="411" s="195" customFormat="1" ht="12.75" x14ac:dyDescent="0.2"/>
    <row r="412" s="195" customFormat="1" ht="12.75" x14ac:dyDescent="0.2"/>
    <row r="413" s="195" customFormat="1" ht="12.75" x14ac:dyDescent="0.2"/>
    <row r="414" s="195" customFormat="1" ht="12.75" x14ac:dyDescent="0.2"/>
    <row r="415" s="195" customFormat="1" ht="12.75" x14ac:dyDescent="0.2"/>
    <row r="416" s="195" customFormat="1" ht="12.75" x14ac:dyDescent="0.2"/>
    <row r="417" s="195" customFormat="1" ht="12.75" x14ac:dyDescent="0.2"/>
    <row r="418" s="195" customFormat="1" ht="12.75" x14ac:dyDescent="0.2"/>
    <row r="419" s="195" customFormat="1" ht="12.75" x14ac:dyDescent="0.2"/>
    <row r="420" s="195" customFormat="1" ht="12.75" x14ac:dyDescent="0.2"/>
    <row r="421" s="195" customFormat="1" ht="12.75" x14ac:dyDescent="0.2"/>
    <row r="422" s="195" customFormat="1" ht="12.75" x14ac:dyDescent="0.2"/>
    <row r="423" s="195" customFormat="1" ht="12.75" x14ac:dyDescent="0.2"/>
    <row r="424" s="195" customFormat="1" ht="12.75" x14ac:dyDescent="0.2"/>
    <row r="425" s="195" customFormat="1" ht="12.75" x14ac:dyDescent="0.2"/>
    <row r="426" s="195" customFormat="1" ht="12.75" x14ac:dyDescent="0.2"/>
    <row r="427" s="195" customFormat="1" ht="12.75" x14ac:dyDescent="0.2"/>
    <row r="428" s="195" customFormat="1" ht="12.75" x14ac:dyDescent="0.2"/>
    <row r="429" s="195" customFormat="1" ht="12.75" x14ac:dyDescent="0.2"/>
    <row r="430" s="195" customFormat="1" ht="12.75" x14ac:dyDescent="0.2"/>
    <row r="431" s="195" customFormat="1" ht="12.75" x14ac:dyDescent="0.2"/>
    <row r="432" s="195" customFormat="1" ht="12.75" x14ac:dyDescent="0.2"/>
    <row r="433" s="195" customFormat="1" ht="12.75" x14ac:dyDescent="0.2"/>
    <row r="434" s="195" customFormat="1" ht="12.75" x14ac:dyDescent="0.2"/>
    <row r="435" s="195" customFormat="1" ht="12.75" x14ac:dyDescent="0.2"/>
    <row r="436" s="195" customFormat="1" ht="12.75" x14ac:dyDescent="0.2"/>
    <row r="437" s="195" customFormat="1" ht="12.75" x14ac:dyDescent="0.2"/>
    <row r="438" s="195" customFormat="1" ht="12.75" x14ac:dyDescent="0.2"/>
    <row r="439" s="195" customFormat="1" ht="12.75" x14ac:dyDescent="0.2"/>
    <row r="440" s="195" customFormat="1" ht="12.75" x14ac:dyDescent="0.2"/>
    <row r="441" s="195" customFormat="1" ht="12.75" x14ac:dyDescent="0.2"/>
    <row r="442" s="195" customFormat="1" ht="12.75" x14ac:dyDescent="0.2"/>
    <row r="443" s="195" customFormat="1" ht="12.75" x14ac:dyDescent="0.2"/>
    <row r="444" s="195" customFormat="1" ht="12.75" x14ac:dyDescent="0.2"/>
    <row r="445" s="195" customFormat="1" ht="12.75" x14ac:dyDescent="0.2"/>
    <row r="446" s="195" customFormat="1" ht="12.75" x14ac:dyDescent="0.2"/>
    <row r="447" s="195" customFormat="1" ht="12.75" x14ac:dyDescent="0.2"/>
    <row r="448" s="195" customFormat="1" ht="12.75" x14ac:dyDescent="0.2"/>
    <row r="449" s="195" customFormat="1" ht="12.75" x14ac:dyDescent="0.2"/>
    <row r="450" s="195" customFormat="1" ht="12.75" x14ac:dyDescent="0.2"/>
    <row r="451" s="195" customFormat="1" ht="12.75" x14ac:dyDescent="0.2"/>
    <row r="452" s="195" customFormat="1" ht="12.75" x14ac:dyDescent="0.2"/>
    <row r="453" s="195" customFormat="1" ht="12.75" x14ac:dyDescent="0.2"/>
    <row r="454" s="195" customFormat="1" ht="12.75" x14ac:dyDescent="0.2"/>
    <row r="455" s="195" customFormat="1" ht="12.75" x14ac:dyDescent="0.2"/>
    <row r="456" s="195" customFormat="1" ht="12.75" x14ac:dyDescent="0.2"/>
    <row r="457" s="195" customFormat="1" ht="12.75" x14ac:dyDescent="0.2"/>
    <row r="458" s="195" customFormat="1" ht="12.75" x14ac:dyDescent="0.2"/>
    <row r="459" s="195" customFormat="1" ht="12.75" x14ac:dyDescent="0.2"/>
    <row r="460" s="195" customFormat="1" ht="12.75" x14ac:dyDescent="0.2"/>
    <row r="461" s="195" customFormat="1" ht="12.75" x14ac:dyDescent="0.2"/>
    <row r="462" s="195" customFormat="1" ht="12.75" x14ac:dyDescent="0.2"/>
    <row r="463" s="195" customFormat="1" ht="12.75" x14ac:dyDescent="0.2"/>
    <row r="464" s="195" customFormat="1" ht="12.75" x14ac:dyDescent="0.2"/>
    <row r="465" s="195" customFormat="1" ht="12.75" x14ac:dyDescent="0.2"/>
    <row r="466" s="195" customFormat="1" ht="12.75" x14ac:dyDescent="0.2"/>
    <row r="467" s="195" customFormat="1" ht="12.75" x14ac:dyDescent="0.2"/>
    <row r="468" s="195" customFormat="1" ht="12.75" x14ac:dyDescent="0.2"/>
    <row r="469" s="195" customFormat="1" ht="12.75" x14ac:dyDescent="0.2"/>
    <row r="470" s="195" customFormat="1" ht="12.75" x14ac:dyDescent="0.2"/>
    <row r="471" s="195" customFormat="1" ht="12.75" x14ac:dyDescent="0.2"/>
    <row r="472" s="195" customFormat="1" ht="12.75" x14ac:dyDescent="0.2"/>
    <row r="473" s="195" customFormat="1" ht="12.75" x14ac:dyDescent="0.2"/>
    <row r="474" s="195" customFormat="1" ht="12.75" x14ac:dyDescent="0.2"/>
    <row r="475" s="195" customFormat="1" ht="12.75" x14ac:dyDescent="0.2"/>
    <row r="476" s="195" customFormat="1" ht="12.75" x14ac:dyDescent="0.2"/>
    <row r="477" s="195" customFormat="1" ht="12.75" x14ac:dyDescent="0.2"/>
    <row r="478" s="195" customFormat="1" ht="12.75" x14ac:dyDescent="0.2"/>
    <row r="479" s="195" customFormat="1" ht="12.75" x14ac:dyDescent="0.2"/>
    <row r="480" s="195" customFormat="1" ht="12.75" x14ac:dyDescent="0.2"/>
    <row r="481" s="195" customFormat="1" ht="12.75" x14ac:dyDescent="0.2"/>
    <row r="482" s="195" customFormat="1" ht="12.75" x14ac:dyDescent="0.2"/>
    <row r="483" s="195" customFormat="1" ht="12.75" x14ac:dyDescent="0.2"/>
    <row r="484" s="195" customFormat="1" ht="12.75" x14ac:dyDescent="0.2"/>
    <row r="485" s="195" customFormat="1" ht="12.75" x14ac:dyDescent="0.2"/>
    <row r="486" s="195" customFormat="1" ht="12.75" x14ac:dyDescent="0.2"/>
    <row r="487" s="195" customFormat="1" ht="12.75" x14ac:dyDescent="0.2"/>
    <row r="488" s="195" customFormat="1" ht="12.75" x14ac:dyDescent="0.2"/>
    <row r="489" s="195" customFormat="1" ht="12.75" x14ac:dyDescent="0.2"/>
    <row r="490" s="195" customFormat="1" ht="12.75" x14ac:dyDescent="0.2"/>
    <row r="491" s="195" customFormat="1" ht="12.75" x14ac:dyDescent="0.2"/>
    <row r="492" s="195" customFormat="1" ht="12.75" x14ac:dyDescent="0.2"/>
    <row r="493" s="195" customFormat="1" ht="12.75" x14ac:dyDescent="0.2"/>
    <row r="494" s="195" customFormat="1" ht="12.75" x14ac:dyDescent="0.2"/>
    <row r="495" s="195" customFormat="1" ht="12.75" x14ac:dyDescent="0.2"/>
    <row r="496" s="195" customFormat="1" ht="12.75" x14ac:dyDescent="0.2"/>
    <row r="497" s="195" customFormat="1" ht="12.75" x14ac:dyDescent="0.2"/>
    <row r="498" s="195" customFormat="1" ht="12.75" x14ac:dyDescent="0.2"/>
    <row r="499" s="195" customFormat="1" ht="12.75" x14ac:dyDescent="0.2"/>
    <row r="500" s="195" customFormat="1" ht="12.75" x14ac:dyDescent="0.2"/>
    <row r="501" s="195" customFormat="1" ht="12.75" x14ac:dyDescent="0.2"/>
    <row r="502" s="195" customFormat="1" ht="12.75" x14ac:dyDescent="0.2"/>
    <row r="503" s="195" customFormat="1" ht="12.75" x14ac:dyDescent="0.2"/>
    <row r="504" s="195" customFormat="1" ht="12.75" x14ac:dyDescent="0.2"/>
    <row r="505" s="195" customFormat="1" ht="12.75" x14ac:dyDescent="0.2"/>
    <row r="506" s="195" customFormat="1" ht="12.75" x14ac:dyDescent="0.2"/>
    <row r="507" s="195" customFormat="1" ht="12.75" x14ac:dyDescent="0.2"/>
    <row r="508" s="195" customFormat="1" ht="12.75" x14ac:dyDescent="0.2"/>
    <row r="509" s="195" customFormat="1" ht="12.75" x14ac:dyDescent="0.2"/>
    <row r="510" s="195" customFormat="1" ht="12.75" x14ac:dyDescent="0.2"/>
    <row r="511" s="195" customFormat="1" ht="12.75" x14ac:dyDescent="0.2"/>
    <row r="512" s="195" customFormat="1" ht="12.75" x14ac:dyDescent="0.2"/>
    <row r="513" s="195" customFormat="1" ht="12.75" x14ac:dyDescent="0.2"/>
    <row r="514" s="195" customFormat="1" ht="12.75" x14ac:dyDescent="0.2"/>
    <row r="515" s="195" customFormat="1" ht="12.75" x14ac:dyDescent="0.2"/>
    <row r="516" s="195" customFormat="1" ht="12.75" x14ac:dyDescent="0.2"/>
    <row r="517" s="195" customFormat="1" ht="12.75" x14ac:dyDescent="0.2"/>
    <row r="518" s="195" customFormat="1" ht="12.75" x14ac:dyDescent="0.2"/>
    <row r="519" s="195" customFormat="1" ht="12.75" x14ac:dyDescent="0.2"/>
    <row r="520" s="195" customFormat="1" ht="12.75" x14ac:dyDescent="0.2"/>
    <row r="521" s="195" customFormat="1" ht="12.75" x14ac:dyDescent="0.2"/>
    <row r="522" s="195" customFormat="1" ht="12.75" x14ac:dyDescent="0.2"/>
    <row r="523" s="195" customFormat="1" ht="12.75" x14ac:dyDescent="0.2"/>
    <row r="524" s="195" customFormat="1" ht="12.75" x14ac:dyDescent="0.2"/>
    <row r="525" s="195" customFormat="1" ht="12.75" x14ac:dyDescent="0.2"/>
    <row r="526" s="195" customFormat="1" ht="12.75" x14ac:dyDescent="0.2"/>
    <row r="527" s="195" customFormat="1" ht="12.75" x14ac:dyDescent="0.2"/>
    <row r="528" s="195" customFormat="1" ht="12.75" x14ac:dyDescent="0.2"/>
    <row r="529" s="195" customFormat="1" ht="12.75" x14ac:dyDescent="0.2"/>
    <row r="530" s="195" customFormat="1" ht="12.75" x14ac:dyDescent="0.2"/>
    <row r="531" s="195" customFormat="1" ht="12.75" x14ac:dyDescent="0.2"/>
    <row r="532" s="195" customFormat="1" ht="12.75" x14ac:dyDescent="0.2"/>
    <row r="533" s="195" customFormat="1" ht="12.75" x14ac:dyDescent="0.2"/>
    <row r="534" s="195" customFormat="1" ht="12.75" x14ac:dyDescent="0.2"/>
  </sheetData>
  <sheetProtection sheet="1" objects="1" scenarios="1"/>
  <customSheetViews>
    <customSheetView guid="{97D0D631-8AEA-4769-BCBA-6DA15EC799DA}" showGridLines="0">
      <selection sqref="A1:K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7">
    <mergeCell ref="A1:M1"/>
    <mergeCell ref="L3:M3"/>
    <mergeCell ref="L4:M4"/>
    <mergeCell ref="A6:M6"/>
    <mergeCell ref="A4:E4"/>
    <mergeCell ref="A5:C5"/>
    <mergeCell ref="A3:G3"/>
  </mergeCells>
  <printOptions horizontalCentered="1"/>
  <pageMargins left="0.39370078740157499" right="0.39370078740157499" top="0.31496062992126" bottom="0.55118110236220497" header="0.31496062992126" footer="0.15748031496063"/>
  <pageSetup scale="82" orientation="portrait" r:id="rId2"/>
  <headerFooter alignWithMargins="0">
    <oddFooter>&amp;R&amp;"Calibri,Normal"&amp;11S-20
La page suivante est 710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Feuil8">
    <pageSetUpPr fitToPage="1"/>
  </sheetPr>
  <dimension ref="A1:K62"/>
  <sheetViews>
    <sheetView zoomScale="80" zoomScaleNormal="80" zoomScalePageLayoutView="80" workbookViewId="0">
      <selection activeCell="B14" sqref="B14:F14"/>
    </sheetView>
  </sheetViews>
  <sheetFormatPr baseColWidth="10" defaultColWidth="8.42578125" defaultRowHeight="15" x14ac:dyDescent="0.25"/>
  <cols>
    <col min="1" max="1" width="2.140625" style="17" customWidth="1"/>
    <col min="2" max="2" width="16.5703125" style="17" customWidth="1"/>
    <col min="3" max="3" width="5.85546875" style="17" customWidth="1"/>
    <col min="4" max="4" width="5.5703125" style="17" customWidth="1"/>
    <col min="5" max="5" width="10.5703125" style="17" customWidth="1"/>
    <col min="6" max="6" width="4.140625" style="17" customWidth="1"/>
    <col min="7" max="8" width="15.42578125" style="17" customWidth="1"/>
    <col min="9" max="9" width="15.5703125" style="17" customWidth="1"/>
    <col min="10" max="10" width="14" style="17" customWidth="1"/>
    <col min="11" max="11" width="14.5703125" style="17" customWidth="1"/>
    <col min="12" max="16384" width="8.42578125" style="17"/>
  </cols>
  <sheetData>
    <row r="1" spans="1:11" ht="14.25" customHeight="1" x14ac:dyDescent="0.25">
      <c r="A1" s="618" t="s">
        <v>382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1:11" ht="9.75" customHeight="1" x14ac:dyDescent="0.25"/>
    <row r="3" spans="1:11" ht="17.25" customHeight="1" x14ac:dyDescent="0.25">
      <c r="A3" s="15" t="str">
        <f>IF(ISBLANK('Page Titre'!B15)," ",'Page Titre'!B15)</f>
        <v xml:space="preserve"> </v>
      </c>
      <c r="B3" s="15"/>
      <c r="C3" s="15"/>
      <c r="D3" s="15"/>
      <c r="E3" s="15"/>
      <c r="F3" s="16"/>
      <c r="G3" s="16"/>
      <c r="K3" s="206" t="str">
        <f>+IF(ISBLANK('Page Titre'!M6)," ",'Page Titre'!M6)</f>
        <v xml:space="preserve"> </v>
      </c>
    </row>
    <row r="4" spans="1:11" ht="14.25" customHeight="1" x14ac:dyDescent="0.25">
      <c r="A4" s="624" t="s">
        <v>1</v>
      </c>
      <c r="B4" s="624"/>
      <c r="C4" s="624"/>
      <c r="D4" s="624"/>
      <c r="E4" s="237"/>
      <c r="K4" s="432" t="s">
        <v>0</v>
      </c>
    </row>
    <row r="5" spans="1:11" ht="8.25" customHeight="1" x14ac:dyDescent="0.25">
      <c r="A5" s="615"/>
      <c r="B5" s="615"/>
      <c r="C5" s="615"/>
      <c r="D5" s="237"/>
      <c r="E5" s="237"/>
      <c r="F5" s="237"/>
    </row>
    <row r="6" spans="1:11" ht="14.25" customHeight="1" x14ac:dyDescent="0.25">
      <c r="A6" s="618" t="s">
        <v>360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</row>
    <row r="7" spans="1:11" ht="12.95" customHeight="1" x14ac:dyDescent="0.25">
      <c r="A7" s="237"/>
      <c r="B7" s="237"/>
      <c r="C7" s="237"/>
      <c r="F7" s="237"/>
    </row>
    <row r="8" spans="1:11" ht="15" customHeight="1" x14ac:dyDescent="0.25">
      <c r="B8" s="463"/>
      <c r="C8" s="464"/>
      <c r="D8" s="464"/>
      <c r="E8" s="464"/>
      <c r="F8" s="465"/>
      <c r="G8" s="619" t="s">
        <v>77</v>
      </c>
      <c r="H8" s="619"/>
      <c r="I8" s="619"/>
      <c r="J8" s="622" t="s">
        <v>70</v>
      </c>
      <c r="K8" s="620" t="s">
        <v>71</v>
      </c>
    </row>
    <row r="9" spans="1:11" ht="24" customHeight="1" x14ac:dyDescent="0.25">
      <c r="B9" s="466"/>
      <c r="G9" s="620" t="s">
        <v>78</v>
      </c>
      <c r="H9" s="620" t="s">
        <v>201</v>
      </c>
      <c r="I9" s="622" t="s">
        <v>79</v>
      </c>
      <c r="J9" s="623"/>
      <c r="K9" s="621"/>
    </row>
    <row r="10" spans="1:11" ht="18.75" customHeight="1" x14ac:dyDescent="0.25">
      <c r="B10" s="466"/>
      <c r="G10" s="621"/>
      <c r="H10" s="621"/>
      <c r="I10" s="623"/>
      <c r="J10" s="623"/>
      <c r="K10" s="621"/>
    </row>
    <row r="11" spans="1:11" ht="11.25" customHeight="1" x14ac:dyDescent="0.25">
      <c r="B11" s="466"/>
      <c r="G11" s="621"/>
      <c r="H11" s="621"/>
      <c r="I11" s="623"/>
      <c r="J11" s="623"/>
      <c r="K11" s="621"/>
    </row>
    <row r="12" spans="1:11" ht="11.25" customHeight="1" x14ac:dyDescent="0.25">
      <c r="B12" s="341" t="s">
        <v>419</v>
      </c>
      <c r="C12" s="16"/>
      <c r="D12" s="16"/>
      <c r="E12" s="16"/>
      <c r="F12" s="16"/>
      <c r="G12" s="18" t="s">
        <v>8</v>
      </c>
      <c r="H12" s="19" t="s">
        <v>23</v>
      </c>
      <c r="I12" s="20" t="s">
        <v>67</v>
      </c>
      <c r="J12" s="20" t="s">
        <v>68</v>
      </c>
      <c r="K12" s="19" t="s">
        <v>69</v>
      </c>
    </row>
    <row r="13" spans="1:11" ht="15" customHeight="1" x14ac:dyDescent="0.25">
      <c r="B13" s="467" t="s">
        <v>72</v>
      </c>
      <c r="C13" s="464"/>
      <c r="D13" s="464"/>
      <c r="E13" s="464"/>
      <c r="F13" s="468"/>
      <c r="G13" s="469"/>
      <c r="H13" s="469"/>
      <c r="I13" s="469"/>
      <c r="J13" s="469"/>
      <c r="K13" s="469"/>
    </row>
    <row r="14" spans="1:11" ht="17.25" customHeight="1" x14ac:dyDescent="0.25">
      <c r="B14" s="629"/>
      <c r="C14" s="630"/>
      <c r="D14" s="630"/>
      <c r="E14" s="630"/>
      <c r="F14" s="630"/>
      <c r="G14" s="470"/>
      <c r="H14" s="471"/>
      <c r="I14" s="472"/>
      <c r="J14" s="472"/>
      <c r="K14" s="473">
        <f>SUM(G14:J14)</f>
        <v>0</v>
      </c>
    </row>
    <row r="15" spans="1:11" ht="15" customHeight="1" x14ac:dyDescent="0.25">
      <c r="B15" s="625"/>
      <c r="C15" s="625"/>
      <c r="D15" s="625"/>
      <c r="E15" s="625"/>
      <c r="F15" s="625"/>
      <c r="G15" s="474"/>
      <c r="H15" s="475"/>
      <c r="I15" s="476"/>
      <c r="J15" s="476"/>
      <c r="K15" s="469">
        <f t="shared" ref="K15:K20" si="0">SUM(G15:J15)</f>
        <v>0</v>
      </c>
    </row>
    <row r="16" spans="1:11" ht="15" customHeight="1" x14ac:dyDescent="0.25">
      <c r="B16" s="625"/>
      <c r="C16" s="631"/>
      <c r="D16" s="631"/>
      <c r="E16" s="631"/>
      <c r="F16" s="631"/>
      <c r="G16" s="474"/>
      <c r="H16" s="475"/>
      <c r="I16" s="476"/>
      <c r="J16" s="476"/>
      <c r="K16" s="469">
        <f t="shared" si="0"/>
        <v>0</v>
      </c>
    </row>
    <row r="17" spans="2:11" ht="15" customHeight="1" x14ac:dyDescent="0.25">
      <c r="B17" s="625"/>
      <c r="C17" s="631"/>
      <c r="D17" s="631"/>
      <c r="E17" s="631"/>
      <c r="F17" s="631"/>
      <c r="G17" s="474"/>
      <c r="H17" s="475"/>
      <c r="I17" s="476"/>
      <c r="J17" s="476"/>
      <c r="K17" s="469">
        <f t="shared" si="0"/>
        <v>0</v>
      </c>
    </row>
    <row r="18" spans="2:11" ht="15" customHeight="1" x14ac:dyDescent="0.25">
      <c r="B18" s="625"/>
      <c r="C18" s="625"/>
      <c r="D18" s="625"/>
      <c r="E18" s="625"/>
      <c r="F18" s="625"/>
      <c r="G18" s="474"/>
      <c r="H18" s="475"/>
      <c r="I18" s="476"/>
      <c r="J18" s="476"/>
      <c r="K18" s="469">
        <f t="shared" si="0"/>
        <v>0</v>
      </c>
    </row>
    <row r="19" spans="2:11" ht="15" customHeight="1" x14ac:dyDescent="0.25">
      <c r="B19" s="625"/>
      <c r="C19" s="625"/>
      <c r="D19" s="625"/>
      <c r="E19" s="625"/>
      <c r="F19" s="625"/>
      <c r="G19" s="474"/>
      <c r="H19" s="475"/>
      <c r="I19" s="476"/>
      <c r="J19" s="476"/>
      <c r="K19" s="469">
        <f t="shared" si="0"/>
        <v>0</v>
      </c>
    </row>
    <row r="20" spans="2:11" ht="15" customHeight="1" x14ac:dyDescent="0.25">
      <c r="B20" s="626"/>
      <c r="C20" s="626"/>
      <c r="D20" s="626"/>
      <c r="E20" s="626"/>
      <c r="F20" s="626"/>
      <c r="G20" s="474"/>
      <c r="H20" s="475"/>
      <c r="I20" s="476"/>
      <c r="J20" s="476"/>
      <c r="K20" s="469">
        <f t="shared" si="0"/>
        <v>0</v>
      </c>
    </row>
    <row r="21" spans="2:11" ht="18.75" customHeight="1" x14ac:dyDescent="0.25">
      <c r="B21" s="627" t="s">
        <v>132</v>
      </c>
      <c r="C21" s="628"/>
      <c r="D21" s="628"/>
      <c r="E21" s="628"/>
      <c r="F21" s="278" t="s">
        <v>15</v>
      </c>
      <c r="G21" s="477">
        <f>SUM(G14:G20)</f>
        <v>0</v>
      </c>
      <c r="H21" s="477">
        <f>SUM(H14:H20)</f>
        <v>0</v>
      </c>
      <c r="I21" s="477">
        <f>SUM(I14:I20)</f>
        <v>0</v>
      </c>
      <c r="J21" s="477">
        <f>SUM(J14:J20)</f>
        <v>0</v>
      </c>
      <c r="K21" s="478">
        <f>SUM(K14:K20)</f>
        <v>0</v>
      </c>
    </row>
    <row r="22" spans="2:11" ht="15" customHeight="1" x14ac:dyDescent="0.25">
      <c r="B22" s="635" t="s">
        <v>73</v>
      </c>
      <c r="C22" s="636"/>
      <c r="D22" s="636"/>
      <c r="E22" s="636"/>
      <c r="F22" s="637"/>
      <c r="G22" s="473"/>
      <c r="H22" s="479"/>
      <c r="I22" s="480"/>
      <c r="J22" s="480"/>
      <c r="K22" s="480"/>
    </row>
    <row r="23" spans="2:11" ht="17.25" customHeight="1" x14ac:dyDescent="0.25">
      <c r="B23" s="632"/>
      <c r="C23" s="633"/>
      <c r="D23" s="633"/>
      <c r="E23" s="633"/>
      <c r="F23" s="633"/>
      <c r="G23" s="470"/>
      <c r="H23" s="471"/>
      <c r="I23" s="472"/>
      <c r="J23" s="472"/>
      <c r="K23" s="480">
        <f>SUM(G23:J23)</f>
        <v>0</v>
      </c>
    </row>
    <row r="24" spans="2:11" ht="15" customHeight="1" x14ac:dyDescent="0.25">
      <c r="B24" s="634"/>
      <c r="C24" s="638"/>
      <c r="D24" s="638"/>
      <c r="E24" s="638"/>
      <c r="F24" s="638"/>
      <c r="G24" s="474"/>
      <c r="H24" s="475"/>
      <c r="I24" s="476"/>
      <c r="J24" s="476"/>
      <c r="K24" s="481">
        <f t="shared" ref="K24:K31" si="1">SUM(G24:J24)</f>
        <v>0</v>
      </c>
    </row>
    <row r="25" spans="2:11" ht="15" customHeight="1" x14ac:dyDescent="0.25">
      <c r="B25" s="634"/>
      <c r="C25" s="638"/>
      <c r="D25" s="638"/>
      <c r="E25" s="638"/>
      <c r="F25" s="638"/>
      <c r="G25" s="474"/>
      <c r="H25" s="475"/>
      <c r="I25" s="476"/>
      <c r="J25" s="476"/>
      <c r="K25" s="481">
        <f t="shared" si="1"/>
        <v>0</v>
      </c>
    </row>
    <row r="26" spans="2:11" ht="15" customHeight="1" x14ac:dyDescent="0.25">
      <c r="B26" s="634"/>
      <c r="C26" s="638"/>
      <c r="D26" s="638"/>
      <c r="E26" s="638"/>
      <c r="F26" s="638"/>
      <c r="G26" s="474"/>
      <c r="H26" s="475"/>
      <c r="I26" s="476"/>
      <c r="J26" s="476"/>
      <c r="K26" s="481">
        <f t="shared" si="1"/>
        <v>0</v>
      </c>
    </row>
    <row r="27" spans="2:11" ht="15" customHeight="1" x14ac:dyDescent="0.25">
      <c r="B27" s="634"/>
      <c r="C27" s="634"/>
      <c r="D27" s="634"/>
      <c r="E27" s="634"/>
      <c r="F27" s="634"/>
      <c r="G27" s="474"/>
      <c r="H27" s="475"/>
      <c r="I27" s="476"/>
      <c r="J27" s="476"/>
      <c r="K27" s="481">
        <f t="shared" si="1"/>
        <v>0</v>
      </c>
    </row>
    <row r="28" spans="2:11" ht="15" customHeight="1" x14ac:dyDescent="0.25">
      <c r="B28" s="634"/>
      <c r="C28" s="634"/>
      <c r="D28" s="634"/>
      <c r="E28" s="634"/>
      <c r="F28" s="634"/>
      <c r="G28" s="474"/>
      <c r="H28" s="475"/>
      <c r="I28" s="476"/>
      <c r="J28" s="476"/>
      <c r="K28" s="481">
        <f t="shared" si="1"/>
        <v>0</v>
      </c>
    </row>
    <row r="29" spans="2:11" ht="15" customHeight="1" x14ac:dyDescent="0.25">
      <c r="B29" s="634"/>
      <c r="C29" s="634"/>
      <c r="D29" s="634"/>
      <c r="E29" s="634"/>
      <c r="F29" s="634"/>
      <c r="G29" s="474"/>
      <c r="H29" s="475"/>
      <c r="I29" s="476"/>
      <c r="J29" s="476"/>
      <c r="K29" s="481">
        <f t="shared" si="1"/>
        <v>0</v>
      </c>
    </row>
    <row r="30" spans="2:11" ht="15" customHeight="1" x14ac:dyDescent="0.25">
      <c r="B30" s="634"/>
      <c r="C30" s="634"/>
      <c r="D30" s="634"/>
      <c r="E30" s="634"/>
      <c r="F30" s="634"/>
      <c r="G30" s="474"/>
      <c r="H30" s="475"/>
      <c r="I30" s="476"/>
      <c r="J30" s="476"/>
      <c r="K30" s="481">
        <f t="shared" si="1"/>
        <v>0</v>
      </c>
    </row>
    <row r="31" spans="2:11" ht="15" customHeight="1" x14ac:dyDescent="0.25">
      <c r="B31" s="639"/>
      <c r="C31" s="639"/>
      <c r="D31" s="639"/>
      <c r="E31" s="639"/>
      <c r="F31" s="639"/>
      <c r="G31" s="474"/>
      <c r="H31" s="475"/>
      <c r="I31" s="476"/>
      <c r="J31" s="476"/>
      <c r="K31" s="481">
        <f t="shared" si="1"/>
        <v>0</v>
      </c>
    </row>
    <row r="32" spans="2:11" ht="18.75" customHeight="1" x14ac:dyDescent="0.25">
      <c r="B32" s="627" t="s">
        <v>132</v>
      </c>
      <c r="C32" s="628"/>
      <c r="D32" s="628"/>
      <c r="E32" s="628"/>
      <c r="F32" s="299">
        <v>10</v>
      </c>
      <c r="G32" s="477">
        <f>SUM(G23:G31)</f>
        <v>0</v>
      </c>
      <c r="H32" s="477">
        <f>SUM(H23:H31)</f>
        <v>0</v>
      </c>
      <c r="I32" s="477">
        <f>SUM(I23:I31)</f>
        <v>0</v>
      </c>
      <c r="J32" s="477">
        <f>SUM(J23:J31)</f>
        <v>0</v>
      </c>
      <c r="K32" s="478">
        <f>SUM(K23:K31)</f>
        <v>0</v>
      </c>
    </row>
    <row r="33" spans="1:11" ht="15" customHeight="1" x14ac:dyDescent="0.25">
      <c r="B33" s="467" t="s">
        <v>74</v>
      </c>
      <c r="C33" s="482"/>
      <c r="D33" s="482"/>
      <c r="E33" s="482"/>
      <c r="F33" s="468"/>
      <c r="G33" s="473"/>
      <c r="H33" s="473"/>
      <c r="I33" s="480"/>
      <c r="J33" s="480"/>
      <c r="K33" s="480"/>
    </row>
    <row r="34" spans="1:11" ht="17.25" customHeight="1" x14ac:dyDescent="0.25">
      <c r="B34" s="629"/>
      <c r="C34" s="630"/>
      <c r="D34" s="630"/>
      <c r="E34" s="630"/>
      <c r="F34" s="630"/>
      <c r="G34" s="470"/>
      <c r="H34" s="471"/>
      <c r="I34" s="472"/>
      <c r="J34" s="472"/>
      <c r="K34" s="480">
        <f>SUM(G34:J34)</f>
        <v>0</v>
      </c>
    </row>
    <row r="35" spans="1:11" ht="15" customHeight="1" x14ac:dyDescent="0.25">
      <c r="B35" s="625"/>
      <c r="C35" s="631"/>
      <c r="D35" s="631"/>
      <c r="E35" s="631"/>
      <c r="F35" s="631"/>
      <c r="G35" s="474"/>
      <c r="H35" s="475"/>
      <c r="I35" s="476"/>
      <c r="J35" s="476"/>
      <c r="K35" s="481">
        <f>SUM(G35:J35)</f>
        <v>0</v>
      </c>
    </row>
    <row r="36" spans="1:11" ht="15" customHeight="1" x14ac:dyDescent="0.25">
      <c r="B36" s="626"/>
      <c r="C36" s="640"/>
      <c r="D36" s="640"/>
      <c r="E36" s="640"/>
      <c r="F36" s="640"/>
      <c r="G36" s="474"/>
      <c r="H36" s="475"/>
      <c r="I36" s="476"/>
      <c r="J36" s="476"/>
      <c r="K36" s="481">
        <f>SUM(G36:J36)</f>
        <v>0</v>
      </c>
    </row>
    <row r="37" spans="1:11" ht="18.75" customHeight="1" x14ac:dyDescent="0.25">
      <c r="B37" s="627" t="s">
        <v>132</v>
      </c>
      <c r="C37" s="628"/>
      <c r="D37" s="628"/>
      <c r="E37" s="628"/>
      <c r="F37" s="299">
        <v>15</v>
      </c>
      <c r="G37" s="477">
        <f>SUM(G34:G36)</f>
        <v>0</v>
      </c>
      <c r="H37" s="477">
        <f>SUM(H34:H36)</f>
        <v>0</v>
      </c>
      <c r="I37" s="477">
        <f>SUM(I34:I36)</f>
        <v>0</v>
      </c>
      <c r="J37" s="477">
        <f>SUM(J34:J36)</f>
        <v>0</v>
      </c>
      <c r="K37" s="478">
        <f>SUM(K34:K36)</f>
        <v>0</v>
      </c>
    </row>
    <row r="38" spans="1:11" ht="15" customHeight="1" x14ac:dyDescent="0.25">
      <c r="B38" s="635" t="s">
        <v>75</v>
      </c>
      <c r="C38" s="636"/>
      <c r="D38" s="636"/>
      <c r="E38" s="636"/>
      <c r="F38" s="637"/>
      <c r="G38" s="473"/>
      <c r="H38" s="473"/>
      <c r="I38" s="480"/>
      <c r="J38" s="480"/>
      <c r="K38" s="480"/>
    </row>
    <row r="39" spans="1:11" ht="17.25" customHeight="1" x14ac:dyDescent="0.25">
      <c r="B39" s="629"/>
      <c r="C39" s="630"/>
      <c r="D39" s="630"/>
      <c r="E39" s="630"/>
      <c r="F39" s="630"/>
      <c r="G39" s="470"/>
      <c r="H39" s="471"/>
      <c r="I39" s="472"/>
      <c r="J39" s="472"/>
      <c r="K39" s="480">
        <f t="shared" ref="K39:K44" si="2">SUM(G39:J39)</f>
        <v>0</v>
      </c>
    </row>
    <row r="40" spans="1:11" ht="15" customHeight="1" x14ac:dyDescent="0.25">
      <c r="B40" s="625"/>
      <c r="C40" s="631"/>
      <c r="D40" s="631"/>
      <c r="E40" s="631"/>
      <c r="F40" s="631"/>
      <c r="G40" s="474"/>
      <c r="H40" s="475"/>
      <c r="I40" s="476"/>
      <c r="J40" s="476"/>
      <c r="K40" s="481">
        <f t="shared" si="2"/>
        <v>0</v>
      </c>
    </row>
    <row r="41" spans="1:11" ht="15" customHeight="1" x14ac:dyDescent="0.25">
      <c r="B41" s="625"/>
      <c r="C41" s="625"/>
      <c r="D41" s="625"/>
      <c r="E41" s="625"/>
      <c r="F41" s="625"/>
      <c r="G41" s="474"/>
      <c r="H41" s="474"/>
      <c r="I41" s="476"/>
      <c r="J41" s="476"/>
      <c r="K41" s="481">
        <f t="shared" si="2"/>
        <v>0</v>
      </c>
    </row>
    <row r="42" spans="1:11" ht="15" customHeight="1" x14ac:dyDescent="0.25">
      <c r="B42" s="625"/>
      <c r="C42" s="631"/>
      <c r="D42" s="631"/>
      <c r="E42" s="631"/>
      <c r="F42" s="631"/>
      <c r="G42" s="474"/>
      <c r="H42" s="474"/>
      <c r="I42" s="476"/>
      <c r="J42" s="476"/>
      <c r="K42" s="481">
        <f t="shared" si="2"/>
        <v>0</v>
      </c>
    </row>
    <row r="43" spans="1:11" ht="15" customHeight="1" x14ac:dyDescent="0.25">
      <c r="B43" s="625"/>
      <c r="C43" s="631"/>
      <c r="D43" s="631"/>
      <c r="E43" s="631"/>
      <c r="F43" s="631"/>
      <c r="G43" s="474"/>
      <c r="H43" s="474"/>
      <c r="I43" s="476"/>
      <c r="J43" s="476"/>
      <c r="K43" s="481">
        <f t="shared" si="2"/>
        <v>0</v>
      </c>
    </row>
    <row r="44" spans="1:11" ht="15" customHeight="1" x14ac:dyDescent="0.25">
      <c r="A44" s="237"/>
      <c r="B44" s="626"/>
      <c r="C44" s="640"/>
      <c r="D44" s="640"/>
      <c r="E44" s="640"/>
      <c r="F44" s="640"/>
      <c r="G44" s="474"/>
      <c r="H44" s="474"/>
      <c r="I44" s="476"/>
      <c r="J44" s="476"/>
      <c r="K44" s="481">
        <f t="shared" si="2"/>
        <v>0</v>
      </c>
    </row>
    <row r="45" spans="1:11" ht="18.75" customHeight="1" x14ac:dyDescent="0.25">
      <c r="B45" s="627" t="s">
        <v>132</v>
      </c>
      <c r="C45" s="628"/>
      <c r="D45" s="628"/>
      <c r="E45" s="628"/>
      <c r="F45" s="299">
        <v>20</v>
      </c>
      <c r="G45" s="477">
        <f>SUM(G39:G44)</f>
        <v>0</v>
      </c>
      <c r="H45" s="477">
        <f>SUM(H39:H44)</f>
        <v>0</v>
      </c>
      <c r="I45" s="477">
        <f>SUM(I39:I44)</f>
        <v>0</v>
      </c>
      <c r="J45" s="477">
        <f>SUM(J39:J44)</f>
        <v>0</v>
      </c>
      <c r="K45" s="478">
        <f>SUM(K39:K44)</f>
        <v>0</v>
      </c>
    </row>
    <row r="46" spans="1:11" ht="15" customHeight="1" x14ac:dyDescent="0.25">
      <c r="B46" s="635" t="s">
        <v>221</v>
      </c>
      <c r="C46" s="636"/>
      <c r="D46" s="636"/>
      <c r="E46" s="636"/>
      <c r="F46" s="637"/>
      <c r="G46" s="473"/>
      <c r="H46" s="473"/>
      <c r="I46" s="480"/>
      <c r="J46" s="480"/>
      <c r="K46" s="480"/>
    </row>
    <row r="47" spans="1:11" ht="17.25" customHeight="1" x14ac:dyDescent="0.25">
      <c r="B47" s="632"/>
      <c r="C47" s="633"/>
      <c r="D47" s="633"/>
      <c r="E47" s="633"/>
      <c r="F47" s="633"/>
      <c r="G47" s="470"/>
      <c r="H47" s="471"/>
      <c r="I47" s="472"/>
      <c r="J47" s="472"/>
      <c r="K47" s="480">
        <f t="shared" ref="K47:K52" si="3">SUM(G47:J47)</f>
        <v>0</v>
      </c>
    </row>
    <row r="48" spans="1:11" ht="15" customHeight="1" x14ac:dyDescent="0.25">
      <c r="B48" s="634"/>
      <c r="C48" s="638"/>
      <c r="D48" s="638"/>
      <c r="E48" s="638"/>
      <c r="F48" s="638"/>
      <c r="G48" s="474"/>
      <c r="H48" s="475"/>
      <c r="I48" s="476"/>
      <c r="J48" s="476"/>
      <c r="K48" s="481">
        <f t="shared" si="3"/>
        <v>0</v>
      </c>
    </row>
    <row r="49" spans="2:11" ht="15" customHeight="1" x14ac:dyDescent="0.25">
      <c r="B49" s="634"/>
      <c r="C49" s="638"/>
      <c r="D49" s="638"/>
      <c r="E49" s="638"/>
      <c r="F49" s="638"/>
      <c r="G49" s="474"/>
      <c r="H49" s="475"/>
      <c r="I49" s="476"/>
      <c r="J49" s="476"/>
      <c r="K49" s="481">
        <f t="shared" si="3"/>
        <v>0</v>
      </c>
    </row>
    <row r="50" spans="2:11" ht="15" customHeight="1" x14ac:dyDescent="0.25">
      <c r="B50" s="634"/>
      <c r="C50" s="638"/>
      <c r="D50" s="638"/>
      <c r="E50" s="638"/>
      <c r="F50" s="638"/>
      <c r="G50" s="476"/>
      <c r="H50" s="476"/>
      <c r="I50" s="476"/>
      <c r="J50" s="476"/>
      <c r="K50" s="481">
        <f t="shared" si="3"/>
        <v>0</v>
      </c>
    </row>
    <row r="51" spans="2:11" ht="15" customHeight="1" x14ac:dyDescent="0.25">
      <c r="B51" s="634"/>
      <c r="C51" s="638"/>
      <c r="D51" s="638"/>
      <c r="E51" s="638"/>
      <c r="F51" s="638"/>
      <c r="G51" s="476"/>
      <c r="H51" s="476"/>
      <c r="I51" s="476"/>
      <c r="J51" s="476"/>
      <c r="K51" s="481">
        <f t="shared" si="3"/>
        <v>0</v>
      </c>
    </row>
    <row r="52" spans="2:11" ht="15" customHeight="1" x14ac:dyDescent="0.25">
      <c r="B52" s="639"/>
      <c r="C52" s="639"/>
      <c r="D52" s="639"/>
      <c r="E52" s="639"/>
      <c r="F52" s="639"/>
      <c r="G52" s="476"/>
      <c r="H52" s="476"/>
      <c r="I52" s="476"/>
      <c r="J52" s="476"/>
      <c r="K52" s="481">
        <f t="shared" si="3"/>
        <v>0</v>
      </c>
    </row>
    <row r="53" spans="2:11" ht="18.75" customHeight="1" x14ac:dyDescent="0.25">
      <c r="B53" s="627" t="s">
        <v>132</v>
      </c>
      <c r="C53" s="628"/>
      <c r="D53" s="628"/>
      <c r="E53" s="628"/>
      <c r="F53" s="299">
        <v>25</v>
      </c>
      <c r="G53" s="477">
        <f>SUM(G47:G52)</f>
        <v>0</v>
      </c>
      <c r="H53" s="477">
        <f>SUM(H47:H52)</f>
        <v>0</v>
      </c>
      <c r="I53" s="477">
        <f>SUM(I47:I52)</f>
        <v>0</v>
      </c>
      <c r="J53" s="477">
        <f>SUM(J47:J52)</f>
        <v>0</v>
      </c>
      <c r="K53" s="478">
        <f>SUM(K47:K52)</f>
        <v>0</v>
      </c>
    </row>
    <row r="54" spans="2:11" ht="15" customHeight="1" x14ac:dyDescent="0.25">
      <c r="B54" s="635" t="s">
        <v>207</v>
      </c>
      <c r="C54" s="636"/>
      <c r="D54" s="636"/>
      <c r="E54" s="636"/>
      <c r="F54" s="637"/>
      <c r="G54" s="473"/>
      <c r="H54" s="473"/>
      <c r="I54" s="480"/>
      <c r="J54" s="480"/>
      <c r="K54" s="480"/>
    </row>
    <row r="55" spans="2:11" ht="17.25" customHeight="1" x14ac:dyDescent="0.25">
      <c r="B55" s="629"/>
      <c r="C55" s="630"/>
      <c r="D55" s="630"/>
      <c r="E55" s="630"/>
      <c r="F55" s="643"/>
      <c r="G55" s="552"/>
      <c r="H55" s="164"/>
      <c r="I55" s="300"/>
      <c r="J55" s="472"/>
      <c r="K55" s="480">
        <f t="shared" ref="K55:K60" si="4">SUM(G55:J55)</f>
        <v>0</v>
      </c>
    </row>
    <row r="56" spans="2:11" ht="15" customHeight="1" x14ac:dyDescent="0.25">
      <c r="B56" s="625"/>
      <c r="C56" s="631"/>
      <c r="D56" s="631"/>
      <c r="E56" s="631"/>
      <c r="F56" s="641"/>
      <c r="G56" s="552"/>
      <c r="H56" s="164"/>
      <c r="I56" s="300"/>
      <c r="J56" s="476"/>
      <c r="K56" s="481">
        <f t="shared" si="4"/>
        <v>0</v>
      </c>
    </row>
    <row r="57" spans="2:11" ht="15" customHeight="1" x14ac:dyDescent="0.25">
      <c r="B57" s="625"/>
      <c r="C57" s="631"/>
      <c r="D57" s="631"/>
      <c r="E57" s="631"/>
      <c r="F57" s="641"/>
      <c r="G57" s="552"/>
      <c r="H57" s="164"/>
      <c r="I57" s="300"/>
      <c r="J57" s="476"/>
      <c r="K57" s="481">
        <f t="shared" si="4"/>
        <v>0</v>
      </c>
    </row>
    <row r="58" spans="2:11" ht="15" customHeight="1" x14ac:dyDescent="0.25">
      <c r="B58" s="625"/>
      <c r="C58" s="631"/>
      <c r="D58" s="631"/>
      <c r="E58" s="631"/>
      <c r="F58" s="641"/>
      <c r="G58" s="483"/>
      <c r="H58" s="484"/>
      <c r="I58" s="485"/>
      <c r="J58" s="476"/>
      <c r="K58" s="481">
        <f t="shared" si="4"/>
        <v>0</v>
      </c>
    </row>
    <row r="59" spans="2:11" ht="15" customHeight="1" x14ac:dyDescent="0.25">
      <c r="B59" s="625"/>
      <c r="C59" s="631"/>
      <c r="D59" s="631"/>
      <c r="E59" s="631"/>
      <c r="F59" s="641"/>
      <c r="G59" s="483"/>
      <c r="H59" s="484"/>
      <c r="I59" s="485"/>
      <c r="J59" s="476"/>
      <c r="K59" s="481">
        <f t="shared" si="4"/>
        <v>0</v>
      </c>
    </row>
    <row r="60" spans="2:11" ht="15" customHeight="1" x14ac:dyDescent="0.25">
      <c r="B60" s="626"/>
      <c r="C60" s="640"/>
      <c r="D60" s="640"/>
      <c r="E60" s="640"/>
      <c r="F60" s="642"/>
      <c r="G60" s="483"/>
      <c r="H60" s="484"/>
      <c r="I60" s="485"/>
      <c r="J60" s="476"/>
      <c r="K60" s="481">
        <f t="shared" si="4"/>
        <v>0</v>
      </c>
    </row>
    <row r="61" spans="2:11" ht="18.75" customHeight="1" x14ac:dyDescent="0.25">
      <c r="B61" s="627" t="s">
        <v>132</v>
      </c>
      <c r="C61" s="628"/>
      <c r="D61" s="628"/>
      <c r="E61" s="628"/>
      <c r="F61" s="553">
        <v>30</v>
      </c>
      <c r="G61" s="163"/>
      <c r="H61" s="163"/>
      <c r="I61" s="300"/>
      <c r="J61" s="486">
        <f>SUM(J55:J60)</f>
        <v>0</v>
      </c>
      <c r="K61" s="478">
        <f>SUM(K55:K60)</f>
        <v>0</v>
      </c>
    </row>
    <row r="62" spans="2:11" ht="18.75" customHeight="1" x14ac:dyDescent="0.25">
      <c r="B62" s="21"/>
      <c r="C62" s="21"/>
      <c r="D62" s="21"/>
      <c r="E62" s="21"/>
      <c r="F62" s="22"/>
      <c r="G62" s="23"/>
      <c r="H62" s="23"/>
    </row>
  </sheetData>
  <sheetProtection sheet="1" objects="1" scenarios="1"/>
  <customSheetViews>
    <customSheetView guid="{97D0D631-8AEA-4769-BCBA-6DA15EC799DA}" showGridLines="0">
      <selection sqref="A1:K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57">
    <mergeCell ref="B53:E53"/>
    <mergeCell ref="B50:F50"/>
    <mergeCell ref="B61:E61"/>
    <mergeCell ref="B17:F17"/>
    <mergeCell ref="B26:F26"/>
    <mergeCell ref="B56:F56"/>
    <mergeCell ref="B57:F57"/>
    <mergeCell ref="B52:F52"/>
    <mergeCell ref="B54:F54"/>
    <mergeCell ref="B58:F58"/>
    <mergeCell ref="B46:F46"/>
    <mergeCell ref="B47:F47"/>
    <mergeCell ref="B59:F59"/>
    <mergeCell ref="B60:F60"/>
    <mergeCell ref="B55:F55"/>
    <mergeCell ref="B51:F51"/>
    <mergeCell ref="B48:F48"/>
    <mergeCell ref="B49:F49"/>
    <mergeCell ref="B41:F41"/>
    <mergeCell ref="B45:E45"/>
    <mergeCell ref="B42:F42"/>
    <mergeCell ref="B43:F43"/>
    <mergeCell ref="B44:F44"/>
    <mergeCell ref="B32:E32"/>
    <mergeCell ref="B38:F38"/>
    <mergeCell ref="B40:F40"/>
    <mergeCell ref="B30:F30"/>
    <mergeCell ref="B31:F31"/>
    <mergeCell ref="B37:E37"/>
    <mergeCell ref="B35:F35"/>
    <mergeCell ref="B36:F36"/>
    <mergeCell ref="B34:F34"/>
    <mergeCell ref="B39:F39"/>
    <mergeCell ref="B23:F23"/>
    <mergeCell ref="B27:F27"/>
    <mergeCell ref="B28:F28"/>
    <mergeCell ref="B29:F29"/>
    <mergeCell ref="B22:F22"/>
    <mergeCell ref="B24:F24"/>
    <mergeCell ref="B25:F25"/>
    <mergeCell ref="B19:F19"/>
    <mergeCell ref="B20:F20"/>
    <mergeCell ref="B21:E21"/>
    <mergeCell ref="B14:F14"/>
    <mergeCell ref="B15:F15"/>
    <mergeCell ref="B16:F16"/>
    <mergeCell ref="B18:F18"/>
    <mergeCell ref="A1:K1"/>
    <mergeCell ref="G8:I8"/>
    <mergeCell ref="G9:G11"/>
    <mergeCell ref="H9:H11"/>
    <mergeCell ref="I9:I11"/>
    <mergeCell ref="J8:J11"/>
    <mergeCell ref="K8:K11"/>
    <mergeCell ref="A4:D4"/>
    <mergeCell ref="A5:C5"/>
    <mergeCell ref="A6:K6"/>
  </mergeCells>
  <printOptions horizontalCentered="1"/>
  <pageMargins left="0.39370078740157499" right="0.39370078740157499" top="0.31496062992126" bottom="0.55118110236220497" header="0.31496062992126" footer="0.196850393700787"/>
  <pageSetup scale="79" orientation="portrait" r:id="rId2"/>
  <headerFooter alignWithMargins="0">
    <oddFooter>&amp;R&amp;"Calibri,Normal"&amp;11S-20
La page suivante est 0810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Feuil9">
    <pageSetUpPr fitToPage="1"/>
  </sheetPr>
  <dimension ref="A1:J45"/>
  <sheetViews>
    <sheetView zoomScale="80" zoomScaleNormal="80" zoomScalePageLayoutView="80" workbookViewId="0">
      <selection activeCell="G13" sqref="G13"/>
    </sheetView>
  </sheetViews>
  <sheetFormatPr baseColWidth="10" defaultColWidth="8.42578125" defaultRowHeight="15" x14ac:dyDescent="0.25"/>
  <cols>
    <col min="1" max="1" width="8.42578125" style="238" customWidth="1"/>
    <col min="2" max="3" width="8.42578125" style="238"/>
    <col min="4" max="4" width="8.5703125" style="238" customWidth="1"/>
    <col min="5" max="5" width="8.42578125" style="238"/>
    <col min="6" max="6" width="4.140625" style="238" customWidth="1"/>
    <col min="7" max="7" width="10.7109375" style="238" customWidth="1"/>
    <col min="8" max="8" width="17.85546875" style="238" customWidth="1"/>
    <col min="9" max="9" width="10.7109375" style="238" customWidth="1"/>
    <col min="10" max="10" width="18" style="238" customWidth="1"/>
    <col min="11" max="11" width="17.85546875" style="238" customWidth="1"/>
    <col min="12" max="16384" width="8.42578125" style="238"/>
  </cols>
  <sheetData>
    <row r="1" spans="1:10" ht="14.25" customHeight="1" x14ac:dyDescent="0.25">
      <c r="A1" s="648" t="s">
        <v>383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ht="9" customHeigh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</row>
    <row r="3" spans="1:10" ht="21" customHeight="1" x14ac:dyDescent="0.25">
      <c r="A3" s="121" t="str">
        <f>IF(ISBLANK('Page Titre'!B15)," ",'Page Titre'!B15)</f>
        <v xml:space="preserve"> </v>
      </c>
      <c r="B3" s="121"/>
      <c r="C3" s="121"/>
      <c r="D3" s="121"/>
      <c r="E3" s="121"/>
      <c r="F3" s="122"/>
      <c r="G3" s="122"/>
      <c r="H3" s="239"/>
      <c r="I3" s="239"/>
      <c r="J3" s="206" t="str">
        <f>+IF(ISBLANK('Page Titre'!M6)," ",'Page Titre'!M6)</f>
        <v xml:space="preserve"> </v>
      </c>
    </row>
    <row r="4" spans="1:10" ht="14.25" customHeight="1" x14ac:dyDescent="0.25">
      <c r="A4" s="649" t="s">
        <v>1</v>
      </c>
      <c r="B4" s="649"/>
      <c r="C4" s="649"/>
      <c r="D4" s="649"/>
      <c r="E4" s="649"/>
      <c r="F4" s="239"/>
      <c r="G4" s="239"/>
      <c r="H4" s="239"/>
      <c r="I4" s="239"/>
      <c r="J4" s="487" t="s">
        <v>0</v>
      </c>
    </row>
    <row r="5" spans="1:10" ht="14.25" customHeight="1" x14ac:dyDescent="0.25">
      <c r="A5" s="615"/>
      <c r="B5" s="615"/>
      <c r="E5" s="239"/>
      <c r="F5" s="239"/>
      <c r="G5" s="239"/>
      <c r="H5" s="239"/>
      <c r="I5" s="239"/>
    </row>
    <row r="6" spans="1:10" ht="15.75" customHeight="1" x14ac:dyDescent="0.25">
      <c r="A6" s="649" t="s">
        <v>361</v>
      </c>
      <c r="B6" s="649"/>
      <c r="C6" s="649"/>
      <c r="D6" s="649"/>
      <c r="E6" s="649"/>
      <c r="F6" s="649"/>
      <c r="G6" s="649"/>
      <c r="H6" s="649"/>
      <c r="I6" s="649"/>
      <c r="J6" s="649"/>
    </row>
    <row r="7" spans="1:10" ht="15.75" customHeight="1" x14ac:dyDescent="0.25">
      <c r="A7" s="649" t="s">
        <v>168</v>
      </c>
      <c r="B7" s="649"/>
      <c r="C7" s="649"/>
      <c r="D7" s="649"/>
      <c r="E7" s="649"/>
      <c r="F7" s="649"/>
      <c r="G7" s="649"/>
      <c r="H7" s="649"/>
      <c r="I7" s="649"/>
      <c r="J7" s="649"/>
    </row>
    <row r="8" spans="1:10" ht="12.95" customHeight="1" x14ac:dyDescent="0.25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4.1" customHeight="1" x14ac:dyDescent="0.25">
      <c r="G9" s="644" t="s">
        <v>166</v>
      </c>
      <c r="H9" s="645"/>
      <c r="I9" s="644" t="s">
        <v>167</v>
      </c>
      <c r="J9" s="645"/>
    </row>
    <row r="10" spans="1:10" ht="14.1" customHeight="1" x14ac:dyDescent="0.25">
      <c r="G10" s="646"/>
      <c r="H10" s="647"/>
      <c r="I10" s="646"/>
      <c r="J10" s="647"/>
    </row>
    <row r="11" spans="1:10" ht="14.1" customHeight="1" x14ac:dyDescent="0.25">
      <c r="G11" s="123" t="s">
        <v>6</v>
      </c>
      <c r="H11" s="123" t="s">
        <v>7</v>
      </c>
      <c r="I11" s="123" t="s">
        <v>6</v>
      </c>
      <c r="J11" s="123" t="s">
        <v>7</v>
      </c>
    </row>
    <row r="12" spans="1:10" ht="14.1" customHeight="1" x14ac:dyDescent="0.25">
      <c r="A12" s="342" t="s">
        <v>419</v>
      </c>
      <c r="G12" s="123" t="s">
        <v>8</v>
      </c>
      <c r="H12" s="123" t="s">
        <v>9</v>
      </c>
      <c r="I12" s="302" t="s">
        <v>10</v>
      </c>
      <c r="J12" s="303" t="s">
        <v>22</v>
      </c>
    </row>
    <row r="13" spans="1:10" ht="24.95" customHeight="1" x14ac:dyDescent="0.25">
      <c r="A13" s="124" t="s">
        <v>169</v>
      </c>
      <c r="B13" s="125"/>
      <c r="C13" s="125"/>
      <c r="D13" s="125"/>
      <c r="E13" s="125"/>
      <c r="F13" s="301" t="s">
        <v>11</v>
      </c>
      <c r="G13" s="488"/>
      <c r="H13" s="488"/>
      <c r="I13" s="488"/>
      <c r="J13" s="489"/>
    </row>
    <row r="14" spans="1:10" ht="24.95" customHeight="1" x14ac:dyDescent="0.25">
      <c r="A14" s="126" t="s">
        <v>118</v>
      </c>
      <c r="B14" s="127"/>
      <c r="C14" s="127"/>
      <c r="D14" s="127"/>
      <c r="E14" s="127"/>
      <c r="F14" s="304" t="s">
        <v>12</v>
      </c>
      <c r="G14" s="490"/>
      <c r="H14" s="490"/>
      <c r="I14" s="490"/>
      <c r="J14" s="491"/>
    </row>
    <row r="15" spans="1:10" ht="24.95" customHeight="1" x14ac:dyDescent="0.25">
      <c r="A15" s="126" t="s">
        <v>119</v>
      </c>
      <c r="B15" s="127"/>
      <c r="C15" s="127"/>
      <c r="D15" s="127"/>
      <c r="E15" s="127"/>
      <c r="F15" s="304" t="s">
        <v>13</v>
      </c>
      <c r="G15" s="488"/>
      <c r="H15" s="488"/>
      <c r="I15" s="488"/>
      <c r="J15" s="489"/>
    </row>
    <row r="16" spans="1:10" ht="24.95" customHeight="1" x14ac:dyDescent="0.25">
      <c r="A16" s="126" t="s">
        <v>170</v>
      </c>
      <c r="B16" s="127"/>
      <c r="C16" s="127"/>
      <c r="D16" s="127"/>
      <c r="E16" s="127"/>
      <c r="F16" s="304" t="s">
        <v>14</v>
      </c>
      <c r="G16" s="490"/>
      <c r="H16" s="490"/>
      <c r="I16" s="490"/>
      <c r="J16" s="491"/>
    </row>
    <row r="17" spans="1:10" ht="24.95" customHeight="1" x14ac:dyDescent="0.25">
      <c r="A17" s="305" t="s">
        <v>120</v>
      </c>
      <c r="F17" s="304" t="s">
        <v>15</v>
      </c>
      <c r="G17" s="488"/>
      <c r="H17" s="488"/>
      <c r="I17" s="488"/>
      <c r="J17" s="489"/>
    </row>
    <row r="18" spans="1:10" ht="24.95" customHeight="1" x14ac:dyDescent="0.25">
      <c r="A18" s="650"/>
      <c r="B18" s="650"/>
      <c r="C18" s="650"/>
      <c r="D18" s="650"/>
      <c r="E18" s="650"/>
      <c r="F18" s="304" t="s">
        <v>16</v>
      </c>
      <c r="G18" s="490"/>
      <c r="H18" s="490"/>
      <c r="I18" s="490"/>
      <c r="J18" s="491"/>
    </row>
    <row r="19" spans="1:10" ht="30" customHeight="1" x14ac:dyDescent="0.25">
      <c r="A19" s="124" t="s">
        <v>222</v>
      </c>
      <c r="B19" s="125"/>
      <c r="C19" s="125"/>
      <c r="D19" s="125"/>
      <c r="E19" s="125"/>
      <c r="F19" s="306" t="s">
        <v>17</v>
      </c>
      <c r="G19" s="492">
        <f>SUM(G13:G18)</f>
        <v>0</v>
      </c>
      <c r="H19" s="492">
        <f>SUM(H13:H18)</f>
        <v>0</v>
      </c>
      <c r="I19" s="492">
        <f>SUM(I13:I18)</f>
        <v>0</v>
      </c>
      <c r="J19" s="493">
        <f>SUM(J13:J18)</f>
        <v>0</v>
      </c>
    </row>
    <row r="20" spans="1:10" ht="39.950000000000003" customHeight="1" x14ac:dyDescent="0.25">
      <c r="A20" s="126" t="s">
        <v>121</v>
      </c>
      <c r="B20" s="127"/>
      <c r="C20" s="127"/>
      <c r="D20" s="127"/>
      <c r="E20" s="127"/>
      <c r="F20" s="307" t="s">
        <v>18</v>
      </c>
      <c r="G20" s="494"/>
      <c r="H20" s="495"/>
      <c r="I20" s="495"/>
      <c r="J20" s="496"/>
    </row>
    <row r="21" spans="1:10" ht="24.95" customHeight="1" x14ac:dyDescent="0.25">
      <c r="A21" s="126" t="s">
        <v>171</v>
      </c>
      <c r="B21" s="127"/>
      <c r="C21" s="127"/>
      <c r="D21" s="127"/>
      <c r="E21" s="127"/>
      <c r="F21" s="307" t="s">
        <v>19</v>
      </c>
      <c r="G21" s="490"/>
      <c r="H21" s="490"/>
      <c r="I21" s="490"/>
      <c r="J21" s="491"/>
    </row>
    <row r="22" spans="1:10" ht="24.95" customHeight="1" x14ac:dyDescent="0.25">
      <c r="A22" s="126" t="s">
        <v>172</v>
      </c>
      <c r="B22" s="127"/>
      <c r="C22" s="127"/>
      <c r="D22" s="127"/>
      <c r="E22" s="127"/>
      <c r="F22" s="304">
        <v>10</v>
      </c>
      <c r="G22" s="490"/>
      <c r="H22" s="490"/>
      <c r="I22" s="490"/>
      <c r="J22" s="491"/>
    </row>
    <row r="23" spans="1:10" ht="24.95" customHeight="1" x14ac:dyDescent="0.25">
      <c r="A23" s="126" t="s">
        <v>122</v>
      </c>
      <c r="B23" s="127"/>
      <c r="C23" s="127"/>
      <c r="D23" s="127"/>
      <c r="E23" s="127"/>
      <c r="F23" s="304">
        <v>11</v>
      </c>
      <c r="G23" s="490"/>
      <c r="H23" s="490"/>
      <c r="I23" s="490"/>
      <c r="J23" s="491"/>
    </row>
    <row r="24" spans="1:10" ht="24.95" customHeight="1" x14ac:dyDescent="0.25">
      <c r="A24" s="305" t="s">
        <v>123</v>
      </c>
      <c r="F24" s="304">
        <v>12</v>
      </c>
      <c r="G24" s="490"/>
      <c r="H24" s="490"/>
      <c r="I24" s="490"/>
      <c r="J24" s="491"/>
    </row>
    <row r="25" spans="1:10" ht="24.95" customHeight="1" x14ac:dyDescent="0.25">
      <c r="A25" s="650"/>
      <c r="B25" s="650"/>
      <c r="C25" s="650"/>
      <c r="D25" s="650"/>
      <c r="E25" s="650"/>
      <c r="F25" s="304">
        <v>13</v>
      </c>
      <c r="G25" s="490"/>
      <c r="H25" s="490"/>
      <c r="I25" s="490"/>
      <c r="J25" s="491"/>
    </row>
    <row r="26" spans="1:10" ht="30" customHeight="1" x14ac:dyDescent="0.25">
      <c r="A26" s="124" t="s">
        <v>173</v>
      </c>
      <c r="B26" s="125"/>
      <c r="C26" s="125"/>
      <c r="D26" s="125"/>
      <c r="E26" s="125"/>
      <c r="F26" s="301">
        <v>14</v>
      </c>
      <c r="G26" s="492">
        <f>SUM(G20:G25)</f>
        <v>0</v>
      </c>
      <c r="H26" s="492">
        <f>SUM(H20:H25)</f>
        <v>0</v>
      </c>
      <c r="I26" s="492">
        <f>SUM(I20:I25)</f>
        <v>0</v>
      </c>
      <c r="J26" s="493">
        <f>SUM(J20:J25)</f>
        <v>0</v>
      </c>
    </row>
    <row r="27" spans="1:10" ht="33.75" customHeight="1" x14ac:dyDescent="0.25">
      <c r="A27" s="124" t="s">
        <v>223</v>
      </c>
      <c r="B27" s="125"/>
      <c r="C27" s="125"/>
      <c r="D27" s="125"/>
      <c r="E27" s="125"/>
      <c r="F27" s="301">
        <v>15</v>
      </c>
      <c r="G27" s="497">
        <f>G19-G26</f>
        <v>0</v>
      </c>
      <c r="H27" s="497">
        <f>H19-H26</f>
        <v>0</v>
      </c>
      <c r="I27" s="497">
        <f>I19-I26</f>
        <v>0</v>
      </c>
      <c r="J27" s="498">
        <f>J19-J26</f>
        <v>0</v>
      </c>
    </row>
    <row r="28" spans="1:10" ht="20.100000000000001" customHeight="1" x14ac:dyDescent="0.25"/>
    <row r="30" spans="1:10" ht="15.75" customHeight="1" x14ac:dyDescent="0.25">
      <c r="A30" s="649" t="s">
        <v>361</v>
      </c>
      <c r="B30" s="649"/>
      <c r="C30" s="649"/>
      <c r="D30" s="649"/>
      <c r="E30" s="649"/>
      <c r="F30" s="649"/>
      <c r="G30" s="649"/>
      <c r="H30" s="649"/>
      <c r="I30" s="649"/>
      <c r="J30" s="649"/>
    </row>
    <row r="31" spans="1:10" ht="15.75" customHeight="1" x14ac:dyDescent="0.25">
      <c r="A31" s="649" t="s">
        <v>175</v>
      </c>
      <c r="B31" s="649"/>
      <c r="C31" s="649"/>
      <c r="D31" s="649"/>
      <c r="E31" s="649"/>
      <c r="F31" s="649"/>
      <c r="G31" s="649"/>
      <c r="H31" s="649"/>
      <c r="I31" s="649"/>
      <c r="J31" s="649"/>
    </row>
    <row r="33" spans="1:10" ht="12" customHeight="1" x14ac:dyDescent="0.25">
      <c r="A33" s="499"/>
      <c r="B33" s="500" t="s">
        <v>5</v>
      </c>
      <c r="C33" s="500"/>
      <c r="D33" s="501"/>
      <c r="E33" s="501"/>
      <c r="F33" s="502"/>
      <c r="G33" s="503"/>
      <c r="H33" s="504"/>
      <c r="I33" s="505"/>
      <c r="J33" s="506" t="s">
        <v>174</v>
      </c>
    </row>
    <row r="34" spans="1:10" ht="12" customHeight="1" x14ac:dyDescent="0.25">
      <c r="A34" s="128"/>
      <c r="B34" s="129"/>
      <c r="C34" s="129"/>
      <c r="D34" s="129"/>
      <c r="E34" s="129"/>
      <c r="F34" s="130"/>
      <c r="G34" s="131" t="s">
        <v>6</v>
      </c>
      <c r="H34" s="132" t="s">
        <v>7</v>
      </c>
      <c r="I34" s="133"/>
      <c r="J34" s="134" t="s">
        <v>176</v>
      </c>
    </row>
    <row r="35" spans="1:10" ht="12" customHeight="1" x14ac:dyDescent="0.25">
      <c r="A35" s="135"/>
      <c r="B35" s="136"/>
      <c r="C35" s="136"/>
      <c r="D35" s="136"/>
      <c r="E35" s="136"/>
      <c r="F35" s="554"/>
      <c r="G35" s="137" t="s">
        <v>8</v>
      </c>
      <c r="H35" s="138" t="s">
        <v>9</v>
      </c>
      <c r="I35" s="555"/>
      <c r="J35" s="139" t="s">
        <v>10</v>
      </c>
    </row>
    <row r="36" spans="1:10" ht="17.25" customHeight="1" x14ac:dyDescent="0.25">
      <c r="A36" s="140" t="s">
        <v>202</v>
      </c>
      <c r="B36" s="146"/>
      <c r="C36" s="146"/>
      <c r="D36" s="146"/>
      <c r="E36" s="146"/>
      <c r="F36" s="141"/>
      <c r="G36" s="507"/>
      <c r="H36" s="508"/>
      <c r="I36" s="509"/>
      <c r="J36" s="510"/>
    </row>
    <row r="37" spans="1:10" ht="24.95" customHeight="1" x14ac:dyDescent="0.25">
      <c r="A37" s="142" t="s">
        <v>177</v>
      </c>
      <c r="B37" s="143"/>
      <c r="C37" s="143"/>
      <c r="D37" s="143"/>
      <c r="E37" s="143"/>
      <c r="F37" s="308">
        <v>16</v>
      </c>
      <c r="G37" s="362"/>
      <c r="H37" s="658"/>
      <c r="I37" s="659"/>
      <c r="J37" s="330"/>
    </row>
    <row r="38" spans="1:10" ht="24.95" customHeight="1" x14ac:dyDescent="0.25">
      <c r="A38" s="142" t="s">
        <v>178</v>
      </c>
      <c r="B38" s="143"/>
      <c r="C38" s="143"/>
      <c r="D38" s="143"/>
      <c r="E38" s="143"/>
      <c r="F38" s="308">
        <v>17</v>
      </c>
      <c r="G38" s="511"/>
      <c r="H38" s="651"/>
      <c r="I38" s="656"/>
      <c r="J38" s="512"/>
    </row>
    <row r="39" spans="1:10" ht="24.95" customHeight="1" x14ac:dyDescent="0.25">
      <c r="A39" s="142" t="s">
        <v>179</v>
      </c>
      <c r="B39" s="143"/>
      <c r="C39" s="143"/>
      <c r="D39" s="143"/>
      <c r="E39" s="143"/>
      <c r="F39" s="308">
        <v>18</v>
      </c>
      <c r="G39" s="511"/>
      <c r="H39" s="651"/>
      <c r="I39" s="652"/>
      <c r="J39" s="512"/>
    </row>
    <row r="40" spans="1:10" ht="24.95" customHeight="1" x14ac:dyDescent="0.25">
      <c r="A40" s="144" t="s">
        <v>132</v>
      </c>
      <c r="B40" s="145"/>
      <c r="C40" s="145"/>
      <c r="D40" s="145"/>
      <c r="E40" s="145"/>
      <c r="F40" s="309">
        <v>19</v>
      </c>
      <c r="G40" s="513">
        <f>SUM(G36:G39)</f>
        <v>0</v>
      </c>
      <c r="H40" s="655">
        <f>SUM(H37:I39)</f>
        <v>0</v>
      </c>
      <c r="I40" s="657"/>
      <c r="J40" s="514">
        <f>SUM(J36:J39)</f>
        <v>0</v>
      </c>
    </row>
    <row r="41" spans="1:10" ht="24.95" customHeight="1" x14ac:dyDescent="0.25">
      <c r="A41" s="140" t="s">
        <v>203</v>
      </c>
      <c r="B41" s="146"/>
      <c r="C41" s="146"/>
      <c r="D41" s="146"/>
      <c r="E41" s="146"/>
      <c r="F41" s="310"/>
      <c r="G41" s="339"/>
      <c r="H41" s="340"/>
      <c r="I41" s="515"/>
      <c r="J41" s="339"/>
    </row>
    <row r="42" spans="1:10" ht="24.95" customHeight="1" x14ac:dyDescent="0.25">
      <c r="A42" s="142" t="s">
        <v>180</v>
      </c>
      <c r="B42" s="143"/>
      <c r="C42" s="143"/>
      <c r="D42" s="143"/>
      <c r="E42" s="143"/>
      <c r="F42" s="308">
        <v>20</v>
      </c>
      <c r="G42" s="347"/>
      <c r="H42" s="347"/>
      <c r="I42" s="348"/>
      <c r="J42" s="330"/>
    </row>
    <row r="43" spans="1:10" ht="24.95" customHeight="1" x14ac:dyDescent="0.25">
      <c r="A43" s="142" t="s">
        <v>179</v>
      </c>
      <c r="B43" s="143"/>
      <c r="C43" s="143"/>
      <c r="D43" s="143"/>
      <c r="E43" s="143"/>
      <c r="F43" s="308">
        <v>21</v>
      </c>
      <c r="G43" s="511"/>
      <c r="H43" s="651"/>
      <c r="I43" s="652"/>
      <c r="J43" s="512"/>
    </row>
    <row r="44" spans="1:10" ht="24.95" customHeight="1" x14ac:dyDescent="0.25">
      <c r="A44" s="147" t="s">
        <v>222</v>
      </c>
      <c r="B44" s="148"/>
      <c r="C44" s="148"/>
      <c r="D44" s="148"/>
      <c r="E44" s="148"/>
      <c r="F44" s="311">
        <v>22</v>
      </c>
      <c r="G44" s="516">
        <f>SUM(G41:G43)</f>
        <v>0</v>
      </c>
      <c r="H44" s="653">
        <f>SUM(H41:I43)</f>
        <v>0</v>
      </c>
      <c r="I44" s="654"/>
      <c r="J44" s="507">
        <f>SUM(J41:J43)</f>
        <v>0</v>
      </c>
    </row>
    <row r="45" spans="1:10" ht="24.95" customHeight="1" x14ac:dyDescent="0.25">
      <c r="A45" s="149" t="s">
        <v>224</v>
      </c>
      <c r="B45" s="150"/>
      <c r="C45" s="150"/>
      <c r="D45" s="150"/>
      <c r="E45" s="150"/>
      <c r="F45" s="312">
        <v>23</v>
      </c>
      <c r="G45" s="513">
        <f>+G40+G44</f>
        <v>0</v>
      </c>
      <c r="H45" s="655">
        <f>+H44+H40</f>
        <v>0</v>
      </c>
      <c r="I45" s="654"/>
      <c r="J45" s="517">
        <f>+J40+J44</f>
        <v>0</v>
      </c>
    </row>
  </sheetData>
  <sheetProtection sheet="1" objects="1" scenarios="1"/>
  <customSheetViews>
    <customSheetView guid="{97D0D631-8AEA-4769-BCBA-6DA15EC799DA}" showGridLines="0">
      <selection sqref="A1:I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18">
    <mergeCell ref="A18:E18"/>
    <mergeCell ref="A25:E25"/>
    <mergeCell ref="H43:I43"/>
    <mergeCell ref="H44:I44"/>
    <mergeCell ref="H45:I45"/>
    <mergeCell ref="H38:I38"/>
    <mergeCell ref="H39:I39"/>
    <mergeCell ref="H40:I40"/>
    <mergeCell ref="A30:J30"/>
    <mergeCell ref="A31:J31"/>
    <mergeCell ref="H37:I37"/>
    <mergeCell ref="G9:H10"/>
    <mergeCell ref="A1:J1"/>
    <mergeCell ref="A6:J6"/>
    <mergeCell ref="A7:J7"/>
    <mergeCell ref="A4:E4"/>
    <mergeCell ref="A5:B5"/>
    <mergeCell ref="I9:J10"/>
  </mergeCells>
  <printOptions horizontalCentered="1"/>
  <pageMargins left="0.39370078740157499" right="0.39370078740157499" top="0.31496062992126" bottom="0.55118110236220497" header="0.31496062992126" footer="0.15748031496063"/>
  <pageSetup scale="80" orientation="portrait" r:id="rId2"/>
  <headerFooter alignWithMargins="0">
    <oddFooter>&amp;R&amp;"Calibri,Normal"&amp;11S-20
La page suivante est 0900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Feuil11">
    <pageSetUpPr fitToPage="1"/>
  </sheetPr>
  <dimension ref="A1:L53"/>
  <sheetViews>
    <sheetView zoomScale="80" zoomScaleNormal="80" zoomScalePageLayoutView="80" workbookViewId="0">
      <selection activeCell="B33" sqref="B33:F33"/>
    </sheetView>
  </sheetViews>
  <sheetFormatPr baseColWidth="10" defaultColWidth="11.42578125" defaultRowHeight="15" x14ac:dyDescent="0.25"/>
  <cols>
    <col min="1" max="1" width="3.140625" style="120" customWidth="1"/>
    <col min="2" max="3" width="10.28515625" style="120" customWidth="1"/>
    <col min="4" max="4" width="7.7109375" style="120" customWidth="1"/>
    <col min="5" max="5" width="11" style="120" customWidth="1"/>
    <col min="6" max="6" width="7" style="120" customWidth="1"/>
    <col min="7" max="7" width="12.42578125" style="120" customWidth="1"/>
    <col min="8" max="8" width="12.7109375" style="120" customWidth="1"/>
    <col min="9" max="9" width="12.140625" style="120" customWidth="1"/>
    <col min="10" max="10" width="12" style="120" customWidth="1"/>
    <col min="11" max="11" width="9.7109375" style="120" customWidth="1"/>
    <col min="12" max="16384" width="11.42578125" style="120"/>
  </cols>
  <sheetData>
    <row r="1" spans="1:11" ht="14.25" customHeight="1" x14ac:dyDescent="0.25">
      <c r="A1" s="612" t="s">
        <v>384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11" ht="14.25" customHeight="1" x14ac:dyDescent="0.25">
      <c r="A2" s="240" t="s">
        <v>362</v>
      </c>
      <c r="B2" s="235" t="s">
        <v>5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4.25" customHeight="1" x14ac:dyDescent="0.25">
      <c r="A3" s="151" t="str">
        <f>IF(ISBLANK('Page Titre'!B15)," ",'Page Titre'!B15)</f>
        <v xml:space="preserve"> </v>
      </c>
      <c r="B3" s="151"/>
      <c r="C3" s="151"/>
      <c r="D3" s="151"/>
      <c r="E3" s="151"/>
      <c r="F3" s="152"/>
      <c r="G3" s="152"/>
      <c r="H3" s="235"/>
      <c r="I3" s="235"/>
      <c r="J3" s="560" t="str">
        <f>+IF(ISBLANK('Page Titre'!M6)," ",'Page Titre'!M6)</f>
        <v xml:space="preserve"> </v>
      </c>
      <c r="K3" s="663"/>
    </row>
    <row r="4" spans="1:11" ht="14.25" customHeight="1" x14ac:dyDescent="0.25">
      <c r="A4" s="611" t="s">
        <v>1</v>
      </c>
      <c r="B4" s="611"/>
      <c r="C4" s="611"/>
      <c r="D4" s="611"/>
      <c r="E4" s="611"/>
      <c r="F4" s="235"/>
      <c r="G4" s="235"/>
      <c r="H4" s="235"/>
      <c r="I4" s="235"/>
      <c r="J4" s="664" t="s">
        <v>0</v>
      </c>
      <c r="K4" s="664"/>
    </row>
    <row r="5" spans="1:11" ht="14.25" customHeight="1" x14ac:dyDescent="0.25">
      <c r="A5" s="615"/>
      <c r="B5" s="615"/>
      <c r="C5" s="615"/>
      <c r="D5" s="235"/>
      <c r="E5" s="235"/>
      <c r="F5" s="235"/>
      <c r="G5" s="235"/>
      <c r="H5" s="235"/>
      <c r="I5" s="235"/>
      <c r="J5" s="235"/>
      <c r="K5" s="241"/>
    </row>
    <row r="6" spans="1:11" ht="15.75" customHeight="1" x14ac:dyDescent="0.25"/>
    <row r="7" spans="1:11" ht="15.75" customHeight="1" x14ac:dyDescent="0.25">
      <c r="A7" s="611" t="s">
        <v>42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12.95" customHeight="1" x14ac:dyDescent="0.25"/>
    <row r="9" spans="1:11" ht="12.95" customHeight="1" x14ac:dyDescent="0.25">
      <c r="B9" s="155"/>
      <c r="C9" s="155"/>
      <c r="D9" s="242"/>
      <c r="E9" s="155"/>
      <c r="F9" s="155"/>
      <c r="G9" s="242"/>
      <c r="H9" s="242"/>
      <c r="I9" s="242"/>
      <c r="J9" s="242"/>
      <c r="K9" s="242"/>
    </row>
    <row r="10" spans="1:11" ht="69.75" customHeight="1" x14ac:dyDescent="0.25">
      <c r="B10" s="666" t="s">
        <v>430</v>
      </c>
      <c r="C10" s="666"/>
      <c r="D10" s="666"/>
      <c r="E10" s="666"/>
      <c r="F10" s="666"/>
      <c r="G10" s="666"/>
      <c r="H10" s="666"/>
      <c r="I10" s="666"/>
      <c r="J10" s="666"/>
      <c r="K10" s="666"/>
    </row>
    <row r="11" spans="1:11" ht="15.95" customHeight="1" x14ac:dyDescent="0.25"/>
    <row r="12" spans="1:11" x14ac:dyDescent="0.25">
      <c r="B12" s="666"/>
      <c r="C12" s="666"/>
      <c r="D12" s="666"/>
      <c r="E12" s="666"/>
      <c r="F12" s="666"/>
      <c r="G12" s="666"/>
      <c r="H12" s="666"/>
      <c r="I12" s="666"/>
      <c r="J12" s="666"/>
      <c r="K12" s="666"/>
    </row>
    <row r="13" spans="1:11" ht="15.95" customHeight="1" x14ac:dyDescent="0.25">
      <c r="B13" s="153"/>
      <c r="C13" s="153"/>
    </row>
    <row r="14" spans="1:11" ht="15.95" customHeight="1" x14ac:dyDescent="0.25">
      <c r="B14" s="666" t="s">
        <v>229</v>
      </c>
      <c r="C14" s="666"/>
      <c r="D14" s="666"/>
      <c r="E14" s="666"/>
      <c r="F14" s="666"/>
      <c r="G14" s="666"/>
      <c r="H14" s="666"/>
      <c r="I14" s="666"/>
      <c r="J14" s="666"/>
      <c r="K14" s="666"/>
    </row>
    <row r="18" spans="1:11" x14ac:dyDescent="0.25">
      <c r="A18" s="243"/>
      <c r="B18" s="667" t="s">
        <v>43</v>
      </c>
      <c r="C18" s="667"/>
      <c r="D18" s="667"/>
      <c r="E18" s="667"/>
      <c r="F18" s="667"/>
      <c r="G18" s="667"/>
      <c r="H18" s="667"/>
      <c r="I18" s="667"/>
      <c r="J18" s="667"/>
      <c r="K18" s="667"/>
    </row>
    <row r="21" spans="1:11" ht="37.5" customHeight="1" x14ac:dyDescent="0.25">
      <c r="B21" s="665" t="s">
        <v>431</v>
      </c>
      <c r="C21" s="665"/>
      <c r="D21" s="665"/>
      <c r="E21" s="665"/>
      <c r="F21" s="665"/>
      <c r="G21" s="665"/>
      <c r="H21" s="665"/>
      <c r="I21" s="665"/>
      <c r="J21" s="665"/>
      <c r="K21" s="665"/>
    </row>
    <row r="22" spans="1:11" ht="18.75" customHeight="1" x14ac:dyDescent="0.25">
      <c r="B22" s="662" t="str">
        <f>IF(ISBLANK('Page Titre'!B15)," ",'Page Titre'!B15)</f>
        <v xml:space="preserve"> </v>
      </c>
      <c r="C22" s="662"/>
      <c r="D22" s="662"/>
      <c r="E22" s="662"/>
      <c r="F22" s="662"/>
      <c r="G22" s="662"/>
      <c r="H22" s="244" t="s">
        <v>230</v>
      </c>
      <c r="J22" s="160" t="str">
        <f>IF(ISBLANK('Page Titre'!M6)," ",'Page Titre'!M6)</f>
        <v xml:space="preserve"> </v>
      </c>
    </row>
    <row r="23" spans="1:11" ht="48" customHeight="1" x14ac:dyDescent="0.25">
      <c r="B23" s="665" t="s">
        <v>432</v>
      </c>
      <c r="C23" s="665"/>
      <c r="D23" s="665"/>
      <c r="E23" s="665"/>
      <c r="F23" s="665"/>
      <c r="G23" s="665"/>
      <c r="H23" s="665"/>
      <c r="I23" s="665"/>
      <c r="J23" s="665"/>
      <c r="K23" s="665"/>
    </row>
    <row r="24" spans="1:11" ht="16.5" customHeight="1" x14ac:dyDescent="0.25">
      <c r="B24" s="153"/>
      <c r="C24" s="153"/>
      <c r="D24" s="153"/>
      <c r="E24" s="153"/>
      <c r="F24" s="154"/>
    </row>
    <row r="25" spans="1:11" ht="16.5" customHeight="1" x14ac:dyDescent="0.25">
      <c r="C25" s="153"/>
    </row>
    <row r="26" spans="1:11" ht="51" customHeight="1" x14ac:dyDescent="0.25">
      <c r="B26" s="666" t="s">
        <v>363</v>
      </c>
      <c r="C26" s="666"/>
      <c r="D26" s="666"/>
      <c r="E26" s="666"/>
      <c r="F26" s="666"/>
      <c r="G26" s="666"/>
      <c r="H26" s="666"/>
      <c r="I26" s="666"/>
      <c r="J26" s="666"/>
      <c r="K26" s="666"/>
    </row>
    <row r="27" spans="1:11" ht="16.5" customHeight="1" x14ac:dyDescent="0.25">
      <c r="B27" s="153"/>
      <c r="C27" s="153"/>
    </row>
    <row r="28" spans="1:11" ht="16.5" customHeight="1" x14ac:dyDescent="0.25"/>
    <row r="29" spans="1:11" ht="16.5" customHeight="1" x14ac:dyDescent="0.25">
      <c r="C29" s="153"/>
      <c r="D29" s="245"/>
      <c r="E29" s="245"/>
      <c r="F29" s="245"/>
      <c r="G29" s="245"/>
      <c r="H29" s="245"/>
      <c r="I29" s="245"/>
      <c r="J29" s="235"/>
      <c r="K29" s="235"/>
    </row>
    <row r="30" spans="1:11" ht="16.5" customHeight="1" x14ac:dyDescent="0.25">
      <c r="B30" s="665" t="s">
        <v>433</v>
      </c>
      <c r="C30" s="665"/>
      <c r="D30" s="665"/>
      <c r="E30" s="665"/>
      <c r="F30" s="665"/>
      <c r="G30" s="665"/>
      <c r="H30" s="665"/>
      <c r="I30" s="665"/>
      <c r="J30" s="665"/>
      <c r="K30" s="665"/>
    </row>
    <row r="31" spans="1:11" ht="15" customHeight="1" x14ac:dyDescent="0.25"/>
    <row r="32" spans="1:11" ht="15" customHeight="1" x14ac:dyDescent="0.25"/>
    <row r="33" spans="2:11" x14ac:dyDescent="0.25">
      <c r="B33" s="660"/>
      <c r="C33" s="660"/>
      <c r="D33" s="660"/>
      <c r="E33" s="660"/>
      <c r="F33" s="660"/>
      <c r="H33" s="313"/>
      <c r="I33" s="313"/>
      <c r="J33" s="313"/>
      <c r="K33" s="313"/>
    </row>
    <row r="34" spans="2:11" ht="20.100000000000001" customHeight="1" x14ac:dyDescent="0.25">
      <c r="B34" s="155" t="s">
        <v>44</v>
      </c>
      <c r="C34" s="155"/>
      <c r="D34" s="155"/>
      <c r="E34" s="155"/>
      <c r="F34" s="155"/>
      <c r="H34" s="155" t="s">
        <v>45</v>
      </c>
      <c r="I34" s="155"/>
      <c r="J34" s="155"/>
      <c r="K34" s="155"/>
    </row>
    <row r="35" spans="2:11" ht="20.100000000000001" customHeight="1" x14ac:dyDescent="0.25">
      <c r="B35" s="153" t="s">
        <v>31</v>
      </c>
      <c r="C35" s="153"/>
    </row>
    <row r="36" spans="2:11" ht="12.75" customHeight="1" x14ac:dyDescent="0.25"/>
    <row r="39" spans="2:11" x14ac:dyDescent="0.25">
      <c r="D39" s="235"/>
      <c r="E39" s="235"/>
      <c r="F39" s="235"/>
      <c r="G39" s="235"/>
      <c r="H39" s="235"/>
      <c r="I39" s="235"/>
      <c r="J39" s="235"/>
      <c r="K39" s="235"/>
    </row>
    <row r="40" spans="2:11" ht="20.25" customHeight="1" x14ac:dyDescent="0.25">
      <c r="B40" s="661"/>
      <c r="C40" s="661"/>
      <c r="D40" s="661"/>
    </row>
    <row r="41" spans="2:11" x14ac:dyDescent="0.25">
      <c r="B41" s="155" t="s">
        <v>46</v>
      </c>
      <c r="C41" s="155"/>
      <c r="D41" s="155"/>
    </row>
    <row r="45" spans="2:11" x14ac:dyDescent="0.25">
      <c r="B45" s="153" t="s">
        <v>47</v>
      </c>
      <c r="C45" s="153"/>
    </row>
    <row r="52" spans="12:12" x14ac:dyDescent="0.25">
      <c r="L52" s="189" t="s">
        <v>128</v>
      </c>
    </row>
    <row r="53" spans="12:12" x14ac:dyDescent="0.25">
      <c r="L53" s="189" t="s">
        <v>371</v>
      </c>
    </row>
  </sheetData>
  <sheetProtection sheet="1" objects="1" scenarios="1"/>
  <customSheetViews>
    <customSheetView guid="{97D0D631-8AEA-4769-BCBA-6DA15EC799DA}" showGridLines="0" hiddenRows="1">
      <selection sqref="A1:L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17">
    <mergeCell ref="A1:K1"/>
    <mergeCell ref="B23:K23"/>
    <mergeCell ref="B26:K26"/>
    <mergeCell ref="B30:K30"/>
    <mergeCell ref="B18:K18"/>
    <mergeCell ref="B10:K10"/>
    <mergeCell ref="B12:K12"/>
    <mergeCell ref="B14:K14"/>
    <mergeCell ref="B21:K21"/>
    <mergeCell ref="B33:F33"/>
    <mergeCell ref="B40:D40"/>
    <mergeCell ref="B22:G22"/>
    <mergeCell ref="A7:K7"/>
    <mergeCell ref="J3:K3"/>
    <mergeCell ref="J4:K4"/>
    <mergeCell ref="A4:E4"/>
    <mergeCell ref="A5:C5"/>
  </mergeCells>
  <printOptions horizontalCentered="1"/>
  <pageMargins left="0.39370078740157499" right="0.39370078740157499" top="0.31496062992126" bottom="0.15748031496063" header="0.31496062992126" footer="0.196850393700787"/>
  <pageSetup scale="81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Feuil12">
    <pageSetUpPr fitToPage="1"/>
  </sheetPr>
  <dimension ref="A1:O56"/>
  <sheetViews>
    <sheetView zoomScale="80" zoomScaleNormal="80" zoomScalePageLayoutView="80" workbookViewId="0">
      <selection activeCell="E10" sqref="E10:I10"/>
    </sheetView>
  </sheetViews>
  <sheetFormatPr baseColWidth="10" defaultColWidth="8.42578125" defaultRowHeight="15" x14ac:dyDescent="0.25"/>
  <cols>
    <col min="1" max="1" width="3.5703125" style="181" customWidth="1"/>
    <col min="2" max="2" width="3.42578125" style="181" customWidth="1"/>
    <col min="3" max="3" width="3.7109375" style="181" customWidth="1"/>
    <col min="4" max="4" width="6.28515625" style="181" customWidth="1"/>
    <col min="5" max="5" width="4.85546875" style="181" customWidth="1"/>
    <col min="6" max="6" width="3" style="181" customWidth="1"/>
    <col min="7" max="7" width="20.5703125" style="181" customWidth="1"/>
    <col min="8" max="8" width="8" style="181" customWidth="1"/>
    <col min="9" max="9" width="19.85546875" style="181" customWidth="1"/>
    <col min="10" max="10" width="18" style="181" customWidth="1"/>
    <col min="11" max="11" width="8.42578125" style="181"/>
    <col min="12" max="12" width="10.140625" style="181" customWidth="1"/>
    <col min="13" max="13" width="10.85546875" style="181" customWidth="1"/>
    <col min="14" max="14" width="12.5703125" style="181" customWidth="1"/>
    <col min="15" max="15" width="5.140625" style="181" customWidth="1"/>
    <col min="16" max="16384" width="8.42578125" style="181"/>
  </cols>
  <sheetData>
    <row r="1" spans="1:15" ht="14.25" customHeight="1" x14ac:dyDescent="0.25">
      <c r="A1" s="676" t="s">
        <v>385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</row>
    <row r="2" spans="1:15" ht="14.25" customHeight="1" x14ac:dyDescent="0.25"/>
    <row r="3" spans="1:15" ht="19.5" customHeight="1" x14ac:dyDescent="0.25">
      <c r="A3" s="156" t="str">
        <f>IF(ISBLANK('Page Titre'!B15)," ",'Page Titre'!B15)</f>
        <v xml:space="preserve"> </v>
      </c>
      <c r="B3" s="156"/>
      <c r="C3" s="156"/>
      <c r="D3" s="156"/>
      <c r="E3" s="156"/>
      <c r="F3" s="156"/>
      <c r="G3" s="156"/>
      <c r="H3" s="156"/>
      <c r="I3" s="156"/>
      <c r="J3" s="157"/>
      <c r="K3" s="157"/>
      <c r="M3" s="560" t="str">
        <f>+IF(ISBLANK('Page Titre'!M6)," ",'Page Titre'!M6)</f>
        <v xml:space="preserve"> </v>
      </c>
      <c r="N3" s="663"/>
      <c r="O3" s="364"/>
    </row>
    <row r="4" spans="1:15" ht="14.25" customHeight="1" x14ac:dyDescent="0.25">
      <c r="A4" s="677" t="s">
        <v>1</v>
      </c>
      <c r="B4" s="677"/>
      <c r="C4" s="677"/>
      <c r="D4" s="677"/>
      <c r="E4" s="677"/>
      <c r="F4" s="677"/>
      <c r="G4" s="677"/>
      <c r="M4" s="680" t="s">
        <v>0</v>
      </c>
      <c r="N4" s="680"/>
      <c r="O4" s="364"/>
    </row>
    <row r="5" spans="1:15" ht="14.25" customHeight="1" x14ac:dyDescent="0.25">
      <c r="A5" s="615"/>
      <c r="B5" s="615"/>
      <c r="C5" s="615"/>
      <c r="D5" s="615"/>
    </row>
    <row r="6" spans="1:15" ht="15.75" customHeight="1" x14ac:dyDescent="0.25"/>
    <row r="7" spans="1:15" ht="15.75" customHeight="1" x14ac:dyDescent="0.25">
      <c r="A7" s="677" t="s">
        <v>35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</row>
    <row r="8" spans="1:15" ht="12.95" customHeight="1" x14ac:dyDescent="0.25"/>
    <row r="9" spans="1:15" ht="17.25" customHeight="1" x14ac:dyDescent="0.25">
      <c r="B9" s="246"/>
      <c r="C9" s="246"/>
      <c r="D9" s="246"/>
      <c r="E9" s="246"/>
      <c r="F9" s="246"/>
      <c r="G9" s="246"/>
      <c r="H9" s="247"/>
      <c r="I9" s="247"/>
      <c r="J9" s="247"/>
      <c r="K9" s="247"/>
      <c r="L9" s="247"/>
      <c r="M9" s="246"/>
      <c r="N9" s="246"/>
      <c r="O9" s="246"/>
    </row>
    <row r="10" spans="1:15" ht="20.25" customHeight="1" x14ac:dyDescent="0.25">
      <c r="B10" s="158" t="s">
        <v>51</v>
      </c>
      <c r="C10" s="158"/>
      <c r="D10" s="158"/>
      <c r="E10" s="678"/>
      <c r="F10" s="678"/>
      <c r="G10" s="678"/>
      <c r="H10" s="678"/>
      <c r="I10" s="678"/>
      <c r="J10" s="181" t="s">
        <v>52</v>
      </c>
      <c r="K10" s="678"/>
      <c r="L10" s="678"/>
      <c r="M10" s="678"/>
      <c r="N10" s="678"/>
      <c r="O10" s="181" t="s">
        <v>5</v>
      </c>
    </row>
    <row r="11" spans="1:15" ht="20.25" customHeight="1" x14ac:dyDescent="0.25">
      <c r="B11" s="158" t="s">
        <v>53</v>
      </c>
      <c r="C11" s="158"/>
      <c r="D11" s="158"/>
      <c r="I11" s="679" t="str">
        <f>IF(ISBLANK('Page Titre'!B15)," ",'Page Titre'!B15)</f>
        <v xml:space="preserve"> </v>
      </c>
      <c r="J11" s="679"/>
      <c r="K11" s="679"/>
      <c r="L11" s="679"/>
      <c r="M11" s="679"/>
      <c r="N11" s="679"/>
      <c r="O11" s="181" t="s">
        <v>5</v>
      </c>
    </row>
    <row r="12" spans="1:15" ht="32.25" customHeight="1" x14ac:dyDescent="0.25">
      <c r="B12" s="681" t="s">
        <v>365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</row>
    <row r="13" spans="1:15" ht="16.5" customHeight="1" x14ac:dyDescent="0.25">
      <c r="B13" s="158" t="s">
        <v>54</v>
      </c>
      <c r="C13" s="158"/>
      <c r="D13" s="158"/>
      <c r="H13" s="671" t="str">
        <f>IF(ISBLANK('Page Titre'!M6)," ",'Page Titre'!M6)</f>
        <v xml:space="preserve"> </v>
      </c>
      <c r="I13" s="671"/>
      <c r="J13" s="248" t="s">
        <v>204</v>
      </c>
    </row>
    <row r="14" spans="1:15" ht="16.5" customHeight="1" x14ac:dyDescent="0.25">
      <c r="B14" s="158" t="s">
        <v>36</v>
      </c>
      <c r="C14" s="158"/>
      <c r="D14" s="158"/>
    </row>
    <row r="16" spans="1:15" ht="22.5" customHeight="1" x14ac:dyDescent="0.25"/>
    <row r="17" spans="2:15" ht="19.5" customHeight="1" x14ac:dyDescent="0.25">
      <c r="B17" s="249" t="s">
        <v>205</v>
      </c>
      <c r="C17" s="158"/>
      <c r="D17" s="158"/>
      <c r="K17" s="195"/>
    </row>
    <row r="18" spans="2:15" ht="15" customHeight="1" x14ac:dyDescent="0.25">
      <c r="B18" s="158"/>
      <c r="C18" s="158"/>
      <c r="D18" s="158"/>
      <c r="K18" s="195"/>
    </row>
    <row r="19" spans="2:15" ht="21.75" customHeight="1" x14ac:dyDescent="0.25">
      <c r="G19" s="674"/>
      <c r="H19" s="674"/>
      <c r="I19" s="674"/>
      <c r="J19" s="674"/>
      <c r="K19" s="195"/>
      <c r="L19" s="682"/>
      <c r="M19" s="682"/>
      <c r="N19" s="682"/>
      <c r="O19" s="181" t="s">
        <v>5</v>
      </c>
    </row>
    <row r="20" spans="2:15" x14ac:dyDescent="0.25">
      <c r="G20" s="675" t="s">
        <v>49</v>
      </c>
      <c r="H20" s="675"/>
      <c r="I20" s="675"/>
      <c r="J20" s="675"/>
      <c r="K20" s="195"/>
      <c r="L20" s="675" t="s">
        <v>37</v>
      </c>
      <c r="M20" s="675"/>
      <c r="N20" s="675"/>
    </row>
    <row r="21" spans="2:15" x14ac:dyDescent="0.25">
      <c r="K21" s="195"/>
    </row>
    <row r="22" spans="2:15" ht="12.75" customHeight="1" x14ac:dyDescent="0.25">
      <c r="K22" s="195"/>
    </row>
    <row r="23" spans="2:15" ht="19.5" customHeight="1" x14ac:dyDescent="0.25">
      <c r="G23" s="674"/>
      <c r="H23" s="674"/>
      <c r="I23" s="674"/>
      <c r="J23" s="674"/>
      <c r="K23" s="195"/>
      <c r="L23" s="682"/>
      <c r="M23" s="682"/>
      <c r="N23" s="682"/>
      <c r="O23" s="181" t="s">
        <v>5</v>
      </c>
    </row>
    <row r="24" spans="2:15" x14ac:dyDescent="0.25">
      <c r="G24" s="675" t="s">
        <v>49</v>
      </c>
      <c r="H24" s="675"/>
      <c r="I24" s="675"/>
      <c r="J24" s="675"/>
      <c r="K24" s="195"/>
      <c r="L24" s="675" t="s">
        <v>37</v>
      </c>
      <c r="M24" s="675"/>
      <c r="N24" s="675"/>
    </row>
    <row r="25" spans="2:15" x14ac:dyDescent="0.25">
      <c r="K25" s="195"/>
    </row>
    <row r="26" spans="2:15" ht="18" customHeight="1" x14ac:dyDescent="0.25"/>
    <row r="27" spans="2:15" ht="35.1" customHeight="1" x14ac:dyDescent="0.25"/>
    <row r="28" spans="2:15" ht="18" customHeight="1" x14ac:dyDescent="0.25">
      <c r="B28" s="158" t="s">
        <v>38</v>
      </c>
      <c r="C28" s="158"/>
      <c r="D28" s="158"/>
    </row>
    <row r="29" spans="2:15" ht="26.1" customHeight="1" x14ac:dyDescent="0.25">
      <c r="B29" s="158" t="s">
        <v>55</v>
      </c>
      <c r="C29" s="673"/>
      <c r="D29" s="673"/>
      <c r="E29" s="673"/>
      <c r="F29" s="673"/>
      <c r="G29" s="673"/>
      <c r="H29" s="181" t="s">
        <v>39</v>
      </c>
    </row>
    <row r="30" spans="2:15" ht="26.1" customHeight="1" x14ac:dyDescent="0.25">
      <c r="B30" s="158" t="s">
        <v>56</v>
      </c>
      <c r="C30" s="670"/>
      <c r="D30" s="670"/>
      <c r="E30" s="670"/>
      <c r="F30" s="670"/>
      <c r="G30" s="670"/>
      <c r="H30" s="181" t="s">
        <v>40</v>
      </c>
    </row>
    <row r="31" spans="2:15" ht="26.1" customHeight="1" x14ac:dyDescent="0.25">
      <c r="B31" s="158" t="s">
        <v>57</v>
      </c>
      <c r="C31" s="672"/>
      <c r="D31" s="670"/>
      <c r="E31" s="670"/>
      <c r="F31" s="670"/>
      <c r="G31" s="670"/>
      <c r="H31" s="363" t="s">
        <v>59</v>
      </c>
      <c r="I31" s="350"/>
      <c r="J31" s="158"/>
    </row>
    <row r="32" spans="2:15" ht="26.1" customHeight="1" x14ac:dyDescent="0.25">
      <c r="B32" s="158" t="s">
        <v>58</v>
      </c>
      <c r="C32" s="158"/>
      <c r="D32" s="672"/>
      <c r="E32" s="672"/>
      <c r="F32" s="672"/>
      <c r="G32" s="672"/>
      <c r="H32" s="250" t="s">
        <v>50</v>
      </c>
      <c r="I32" s="518"/>
      <c r="J32" s="314"/>
      <c r="K32" s="158" t="s">
        <v>5</v>
      </c>
      <c r="L32" s="158"/>
      <c r="M32" s="158"/>
    </row>
    <row r="33" spans="2:10" ht="18" customHeight="1" x14ac:dyDescent="0.25"/>
    <row r="34" spans="2:10" ht="18" customHeight="1" x14ac:dyDescent="0.25"/>
    <row r="35" spans="2:10" ht="18" customHeight="1" x14ac:dyDescent="0.25"/>
    <row r="37" spans="2:10" ht="20.100000000000001" customHeight="1" x14ac:dyDescent="0.25"/>
    <row r="38" spans="2:10" ht="18" customHeight="1" x14ac:dyDescent="0.25"/>
    <row r="41" spans="2:10" ht="12" customHeight="1" x14ac:dyDescent="0.25"/>
    <row r="42" spans="2:10" ht="24" customHeight="1" x14ac:dyDescent="0.25">
      <c r="B42" s="669"/>
      <c r="C42" s="669"/>
      <c r="D42" s="669"/>
      <c r="E42" s="669"/>
      <c r="F42" s="669"/>
      <c r="G42" s="669"/>
      <c r="H42" s="669"/>
      <c r="I42" s="669"/>
      <c r="J42" s="669"/>
    </row>
    <row r="43" spans="2:10" x14ac:dyDescent="0.25">
      <c r="B43" s="668" t="s">
        <v>41</v>
      </c>
      <c r="C43" s="668"/>
      <c r="D43" s="668"/>
      <c r="E43" s="668"/>
      <c r="F43" s="668"/>
      <c r="G43" s="668"/>
      <c r="H43" s="668"/>
      <c r="I43" s="668"/>
      <c r="J43" s="668"/>
    </row>
    <row r="45" spans="2:10" ht="18" customHeight="1" x14ac:dyDescent="0.25"/>
    <row r="47" spans="2:10" ht="20.100000000000001" customHeight="1" x14ac:dyDescent="0.25"/>
    <row r="50" spans="15:15" ht="18" customHeight="1" x14ac:dyDescent="0.25"/>
    <row r="51" spans="15:15" ht="18" customHeight="1" x14ac:dyDescent="0.25">
      <c r="O51" s="251" t="s">
        <v>128</v>
      </c>
    </row>
    <row r="52" spans="15:15" ht="18" customHeight="1" x14ac:dyDescent="0.25">
      <c r="O52" s="251" t="s">
        <v>364</v>
      </c>
    </row>
    <row r="53" spans="15:15" ht="18" customHeight="1" x14ac:dyDescent="0.25"/>
    <row r="54" spans="15:15" ht="18" customHeight="1" x14ac:dyDescent="0.25"/>
    <row r="55" spans="15:15" ht="18" customHeight="1" x14ac:dyDescent="0.25"/>
    <row r="56" spans="15:15" ht="18" customHeight="1" x14ac:dyDescent="0.25"/>
  </sheetData>
  <sheetProtection sheet="1" objects="1" scenarios="1"/>
  <customSheetViews>
    <customSheetView guid="{97D0D631-8AEA-4769-BCBA-6DA15EC799DA}" showGridLines="0">
      <selection sqref="A1:O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25">
    <mergeCell ref="L20:N20"/>
    <mergeCell ref="L24:N24"/>
    <mergeCell ref="E10:I10"/>
    <mergeCell ref="A5:D5"/>
    <mergeCell ref="B12:N12"/>
    <mergeCell ref="L19:N19"/>
    <mergeCell ref="L23:N23"/>
    <mergeCell ref="G19:J19"/>
    <mergeCell ref="A1:O1"/>
    <mergeCell ref="A7:O7"/>
    <mergeCell ref="A4:G4"/>
    <mergeCell ref="K10:N10"/>
    <mergeCell ref="I11:N11"/>
    <mergeCell ref="M4:N4"/>
    <mergeCell ref="M3:N3"/>
    <mergeCell ref="B43:J43"/>
    <mergeCell ref="B42:J42"/>
    <mergeCell ref="C30:G30"/>
    <mergeCell ref="H13:I13"/>
    <mergeCell ref="C31:G31"/>
    <mergeCell ref="D32:G32"/>
    <mergeCell ref="C29:G29"/>
    <mergeCell ref="G23:J23"/>
    <mergeCell ref="G20:J20"/>
    <mergeCell ref="G24:J24"/>
  </mergeCells>
  <printOptions horizontalCentered="1"/>
  <pageMargins left="0.39370078740157499" right="0.39370078740157499" top="0.31496062992126" bottom="0.39370078740157499" header="0.31496062992126" footer="0.511811023622047"/>
  <pageSetup scale="72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Validation">
    <pageSetUpPr fitToPage="1"/>
  </sheetPr>
  <dimension ref="A1:I22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5.7109375" style="316" customWidth="1"/>
    <col min="2" max="2" width="41.28515625" style="321" bestFit="1" customWidth="1"/>
    <col min="3" max="3" width="19.28515625" style="321" customWidth="1"/>
    <col min="4" max="4" width="33.42578125" style="321" customWidth="1"/>
    <col min="5" max="5" width="29.42578125" style="322" customWidth="1"/>
    <col min="6" max="6" width="14.42578125" style="323" customWidth="1"/>
    <col min="7" max="7" width="20.85546875" style="316" customWidth="1"/>
    <col min="8" max="8" width="58.140625" style="316" hidden="1" customWidth="1"/>
    <col min="9" max="9" width="56.28515625" style="316" hidden="1" customWidth="1"/>
    <col min="10" max="16384" width="11.42578125" style="316"/>
  </cols>
  <sheetData>
    <row r="1" spans="1:9" s="315" customFormat="1" ht="48.75" customHeight="1" x14ac:dyDescent="0.2">
      <c r="A1" s="519" t="s">
        <v>387</v>
      </c>
      <c r="B1" s="520" t="s">
        <v>388</v>
      </c>
      <c r="C1" s="520" t="s">
        <v>413</v>
      </c>
      <c r="D1" s="521" t="s">
        <v>389</v>
      </c>
      <c r="E1" s="522" t="s">
        <v>390</v>
      </c>
      <c r="F1" s="523" t="s">
        <v>391</v>
      </c>
      <c r="G1" s="523" t="s">
        <v>392</v>
      </c>
      <c r="H1" s="524" t="s">
        <v>393</v>
      </c>
      <c r="I1" s="524" t="s">
        <v>394</v>
      </c>
    </row>
    <row r="2" spans="1:9" ht="15" x14ac:dyDescent="0.2">
      <c r="A2" s="316">
        <v>1</v>
      </c>
      <c r="B2" s="317" t="s">
        <v>399</v>
      </c>
      <c r="C2" s="349" t="s">
        <v>138</v>
      </c>
      <c r="D2" s="324">
        <f>_02103101</f>
        <v>0</v>
      </c>
      <c r="E2" s="324">
        <f>_03102301</f>
        <v>0</v>
      </c>
      <c r="F2" s="318">
        <v>0</v>
      </c>
      <c r="G2" s="319" t="s">
        <v>395</v>
      </c>
      <c r="H2" s="320" t="s">
        <v>396</v>
      </c>
      <c r="I2" s="320" t="s">
        <v>397</v>
      </c>
    </row>
    <row r="3" spans="1:9" ht="15" x14ac:dyDescent="0.2">
      <c r="A3" s="316">
        <v>2</v>
      </c>
      <c r="B3" s="317" t="s">
        <v>400</v>
      </c>
      <c r="C3" s="349" t="s">
        <v>139</v>
      </c>
      <c r="D3" s="324">
        <f>_02103102</f>
        <v>0</v>
      </c>
      <c r="E3" s="324">
        <f>_03102302</f>
        <v>0</v>
      </c>
      <c r="F3" s="318">
        <v>0</v>
      </c>
      <c r="G3" s="319" t="s">
        <v>395</v>
      </c>
      <c r="H3" s="320" t="s">
        <v>396</v>
      </c>
      <c r="I3" s="320" t="s">
        <v>397</v>
      </c>
    </row>
    <row r="4" spans="1:9" ht="15" x14ac:dyDescent="0.2">
      <c r="A4" s="316">
        <v>3</v>
      </c>
      <c r="B4" s="317" t="s">
        <v>401</v>
      </c>
      <c r="C4" s="349" t="s">
        <v>186</v>
      </c>
      <c r="D4" s="324">
        <f>_02103103</f>
        <v>0</v>
      </c>
      <c r="E4" s="324">
        <f>_03102303</f>
        <v>0</v>
      </c>
      <c r="F4" s="318">
        <v>0</v>
      </c>
      <c r="G4" s="319" t="s">
        <v>395</v>
      </c>
      <c r="H4" s="320" t="s">
        <v>396</v>
      </c>
      <c r="I4" s="320" t="s">
        <v>397</v>
      </c>
    </row>
    <row r="5" spans="1:9" ht="15" x14ac:dyDescent="0.2">
      <c r="A5" s="316">
        <v>4</v>
      </c>
      <c r="B5" s="317" t="s">
        <v>402</v>
      </c>
      <c r="C5" s="349" t="s">
        <v>195</v>
      </c>
      <c r="D5" s="324">
        <f>_03102201</f>
        <v>0</v>
      </c>
      <c r="E5" s="324">
        <f>_05309960</f>
        <v>0</v>
      </c>
      <c r="F5" s="318">
        <v>0</v>
      </c>
      <c r="G5" s="319" t="s">
        <v>395</v>
      </c>
      <c r="H5" s="320" t="s">
        <v>396</v>
      </c>
      <c r="I5" s="320" t="s">
        <v>397</v>
      </c>
    </row>
    <row r="6" spans="1:9" ht="15" x14ac:dyDescent="0.2">
      <c r="A6" s="316">
        <v>5</v>
      </c>
      <c r="B6" s="317" t="s">
        <v>403</v>
      </c>
      <c r="C6" s="349" t="s">
        <v>190</v>
      </c>
      <c r="D6" s="324">
        <f>_03102202</f>
        <v>0</v>
      </c>
      <c r="E6" s="324">
        <f>_05304560</f>
        <v>0</v>
      </c>
      <c r="F6" s="318">
        <v>0</v>
      </c>
      <c r="G6" s="319" t="s">
        <v>395</v>
      </c>
      <c r="H6" s="320" t="s">
        <v>396</v>
      </c>
      <c r="I6" s="320" t="s">
        <v>397</v>
      </c>
    </row>
    <row r="7" spans="1:9" ht="25.5" x14ac:dyDescent="0.2">
      <c r="A7" s="316">
        <v>6</v>
      </c>
      <c r="B7" s="317" t="s">
        <v>414</v>
      </c>
      <c r="C7" s="349" t="s">
        <v>191</v>
      </c>
      <c r="D7" s="324">
        <f>_05200201+_05200301+_05200401+_05200501</f>
        <v>0</v>
      </c>
      <c r="E7" s="324">
        <f>_05306520</f>
        <v>0</v>
      </c>
      <c r="F7" s="318">
        <v>0</v>
      </c>
      <c r="G7" s="319" t="s">
        <v>395</v>
      </c>
      <c r="H7" s="320" t="s">
        <v>396</v>
      </c>
      <c r="I7" s="320" t="s">
        <v>397</v>
      </c>
    </row>
    <row r="8" spans="1:9" ht="25.5" x14ac:dyDescent="0.2">
      <c r="A8" s="316">
        <v>7</v>
      </c>
      <c r="B8" s="317" t="s">
        <v>415</v>
      </c>
      <c r="C8" s="349" t="s">
        <v>187</v>
      </c>
      <c r="D8" s="324">
        <f>_05200202+_05200302+_05200402+_05200502</f>
        <v>0</v>
      </c>
      <c r="E8" s="324">
        <f>_05303020</f>
        <v>0</v>
      </c>
      <c r="F8" s="318">
        <v>0</v>
      </c>
      <c r="G8" s="319" t="s">
        <v>395</v>
      </c>
      <c r="H8" s="320" t="s">
        <v>396</v>
      </c>
      <c r="I8" s="320" t="s">
        <v>397</v>
      </c>
    </row>
    <row r="9" spans="1:9" ht="15" customHeight="1" x14ac:dyDescent="0.2">
      <c r="A9" s="316">
        <v>8</v>
      </c>
      <c r="B9" s="317" t="s">
        <v>416</v>
      </c>
      <c r="C9" s="349" t="s">
        <v>192</v>
      </c>
      <c r="D9" s="324">
        <f>_05200601+_05200701</f>
        <v>0</v>
      </c>
      <c r="E9" s="324">
        <f>_05306524</f>
        <v>0</v>
      </c>
      <c r="F9" s="318">
        <v>0</v>
      </c>
      <c r="G9" s="319" t="s">
        <v>395</v>
      </c>
      <c r="H9" s="320" t="s">
        <v>396</v>
      </c>
      <c r="I9" s="320" t="s">
        <v>397</v>
      </c>
    </row>
    <row r="10" spans="1:9" ht="15" customHeight="1" x14ac:dyDescent="0.2">
      <c r="A10" s="316">
        <v>9</v>
      </c>
      <c r="B10" s="317" t="s">
        <v>417</v>
      </c>
      <c r="C10" s="349" t="s">
        <v>188</v>
      </c>
      <c r="D10" s="324">
        <f>_05200602+_05200702</f>
        <v>0</v>
      </c>
      <c r="E10" s="324">
        <f>_05303024</f>
        <v>0</v>
      </c>
      <c r="F10" s="318">
        <v>0</v>
      </c>
      <c r="G10" s="319" t="s">
        <v>395</v>
      </c>
      <c r="H10" s="320" t="s">
        <v>396</v>
      </c>
      <c r="I10" s="320" t="s">
        <v>397</v>
      </c>
    </row>
    <row r="11" spans="1:9" ht="15" customHeight="1" x14ac:dyDescent="0.2">
      <c r="A11" s="316">
        <v>10</v>
      </c>
      <c r="B11" s="317" t="s">
        <v>418</v>
      </c>
      <c r="C11" s="349" t="s">
        <v>193</v>
      </c>
      <c r="D11" s="324">
        <f>_05200801+_05200901</f>
        <v>0</v>
      </c>
      <c r="E11" s="324">
        <f>_05306528</f>
        <v>0</v>
      </c>
      <c r="F11" s="318">
        <v>0</v>
      </c>
      <c r="G11" s="319" t="s">
        <v>395</v>
      </c>
      <c r="H11" s="320" t="s">
        <v>396</v>
      </c>
      <c r="I11" s="320" t="s">
        <v>397</v>
      </c>
    </row>
    <row r="12" spans="1:9" ht="15" customHeight="1" x14ac:dyDescent="0.2">
      <c r="A12" s="316">
        <v>11</v>
      </c>
      <c r="B12" s="317" t="s">
        <v>420</v>
      </c>
      <c r="C12" s="349" t="s">
        <v>398</v>
      </c>
      <c r="D12" s="324">
        <f>_05200802+_05200902</f>
        <v>0</v>
      </c>
      <c r="E12" s="324">
        <f>_05303028</f>
        <v>0</v>
      </c>
      <c r="F12" s="318">
        <v>0</v>
      </c>
      <c r="G12" s="319" t="s">
        <v>395</v>
      </c>
      <c r="H12" s="320" t="s">
        <v>396</v>
      </c>
      <c r="I12" s="320" t="s">
        <v>397</v>
      </c>
    </row>
    <row r="13" spans="1:9" ht="15" customHeight="1" x14ac:dyDescent="0.2">
      <c r="A13" s="316">
        <v>12</v>
      </c>
      <c r="B13" s="317" t="s">
        <v>404</v>
      </c>
      <c r="C13" s="349" t="s">
        <v>194</v>
      </c>
      <c r="D13" s="324">
        <f>_05201201</f>
        <v>0</v>
      </c>
      <c r="E13" s="324">
        <f>_05306536</f>
        <v>0</v>
      </c>
      <c r="F13" s="318">
        <v>0</v>
      </c>
      <c r="G13" s="319" t="s">
        <v>395</v>
      </c>
      <c r="H13" s="320" t="s">
        <v>396</v>
      </c>
      <c r="I13" s="320" t="s">
        <v>397</v>
      </c>
    </row>
    <row r="14" spans="1:9" ht="15" customHeight="1" x14ac:dyDescent="0.2">
      <c r="A14" s="316">
        <v>13</v>
      </c>
      <c r="B14" s="317" t="s">
        <v>405</v>
      </c>
      <c r="C14" s="349" t="s">
        <v>189</v>
      </c>
      <c r="D14" s="324">
        <f>_05201202</f>
        <v>0</v>
      </c>
      <c r="E14" s="324">
        <f>_05303036</f>
        <v>0</v>
      </c>
      <c r="F14" s="318">
        <v>0</v>
      </c>
      <c r="G14" s="319" t="s">
        <v>395</v>
      </c>
      <c r="H14" s="320" t="s">
        <v>396</v>
      </c>
      <c r="I14" s="320" t="s">
        <v>397</v>
      </c>
    </row>
    <row r="15" spans="1:9" ht="15" customHeight="1" x14ac:dyDescent="0.2">
      <c r="A15" s="316">
        <v>14</v>
      </c>
      <c r="B15" s="317" t="s">
        <v>406</v>
      </c>
      <c r="C15" s="349" t="s">
        <v>84</v>
      </c>
      <c r="D15" s="324">
        <f>_05303060-_05303050</f>
        <v>0</v>
      </c>
      <c r="E15" s="324">
        <f>_04102802</f>
        <v>0</v>
      </c>
      <c r="F15" s="318">
        <v>0</v>
      </c>
      <c r="G15" s="319" t="s">
        <v>395</v>
      </c>
      <c r="H15" s="320" t="s">
        <v>396</v>
      </c>
      <c r="I15" s="320" t="s">
        <v>397</v>
      </c>
    </row>
    <row r="16" spans="1:9" ht="15" customHeight="1" x14ac:dyDescent="0.2">
      <c r="A16" s="316">
        <v>15</v>
      </c>
      <c r="B16" s="317" t="s">
        <v>421</v>
      </c>
      <c r="C16" s="349" t="s">
        <v>83</v>
      </c>
      <c r="D16" s="324">
        <f>_05306560-_05306550</f>
        <v>0</v>
      </c>
      <c r="E16" s="324">
        <f>_04102801</f>
        <v>0</v>
      </c>
      <c r="F16" s="318">
        <v>0</v>
      </c>
      <c r="G16" s="319" t="s">
        <v>395</v>
      </c>
      <c r="H16" s="320" t="s">
        <v>396</v>
      </c>
      <c r="I16" s="320" t="s">
        <v>397</v>
      </c>
    </row>
    <row r="17" spans="1:9" ht="15" customHeight="1" x14ac:dyDescent="0.2">
      <c r="A17" s="316">
        <v>16</v>
      </c>
      <c r="B17" s="317" t="s">
        <v>407</v>
      </c>
      <c r="C17" s="349" t="s">
        <v>87</v>
      </c>
      <c r="D17" s="324">
        <f>_05306560</f>
        <v>0</v>
      </c>
      <c r="E17" s="324">
        <f>_05203901</f>
        <v>0</v>
      </c>
      <c r="F17" s="318">
        <v>0</v>
      </c>
      <c r="G17" s="319" t="s">
        <v>395</v>
      </c>
      <c r="H17" s="320" t="s">
        <v>396</v>
      </c>
      <c r="I17" s="320" t="s">
        <v>397</v>
      </c>
    </row>
    <row r="18" spans="1:9" ht="15" customHeight="1" x14ac:dyDescent="0.2">
      <c r="A18" s="316">
        <v>17</v>
      </c>
      <c r="B18" s="317" t="s">
        <v>408</v>
      </c>
      <c r="C18" s="349" t="s">
        <v>88</v>
      </c>
      <c r="D18" s="324">
        <f>_05303060</f>
        <v>0</v>
      </c>
      <c r="E18" s="324">
        <f>_05203902</f>
        <v>0</v>
      </c>
      <c r="F18" s="318">
        <v>0</v>
      </c>
      <c r="G18" s="319" t="s">
        <v>395</v>
      </c>
      <c r="H18" s="320" t="s">
        <v>396</v>
      </c>
      <c r="I18" s="320" t="s">
        <v>397</v>
      </c>
    </row>
    <row r="19" spans="1:9" ht="15" customHeight="1" x14ac:dyDescent="0.2">
      <c r="A19" s="316">
        <v>18</v>
      </c>
      <c r="B19" s="317" t="s">
        <v>409</v>
      </c>
      <c r="C19" s="349" t="s">
        <v>86</v>
      </c>
      <c r="D19" s="324">
        <f>_05303050</f>
        <v>0</v>
      </c>
      <c r="E19" s="324">
        <f>_05202102</f>
        <v>0</v>
      </c>
      <c r="F19" s="318">
        <v>0</v>
      </c>
      <c r="G19" s="319" t="s">
        <v>395</v>
      </c>
      <c r="H19" s="320" t="s">
        <v>396</v>
      </c>
      <c r="I19" s="320" t="s">
        <v>397</v>
      </c>
    </row>
    <row r="20" spans="1:9" ht="15" customHeight="1" x14ac:dyDescent="0.2">
      <c r="A20" s="316">
        <v>19</v>
      </c>
      <c r="B20" s="317" t="s">
        <v>410</v>
      </c>
      <c r="C20" s="349" t="s">
        <v>85</v>
      </c>
      <c r="D20" s="324">
        <f>_05306550</f>
        <v>0</v>
      </c>
      <c r="E20" s="324">
        <f>_05202101</f>
        <v>0</v>
      </c>
      <c r="F20" s="318">
        <v>0</v>
      </c>
      <c r="G20" s="319" t="s">
        <v>395</v>
      </c>
      <c r="H20" s="320" t="s">
        <v>396</v>
      </c>
      <c r="I20" s="320" t="s">
        <v>397</v>
      </c>
    </row>
    <row r="21" spans="1:9" ht="15" customHeight="1" x14ac:dyDescent="0.2">
      <c r="A21" s="316">
        <v>20</v>
      </c>
      <c r="B21" s="317" t="s">
        <v>411</v>
      </c>
      <c r="C21" s="349" t="s">
        <v>82</v>
      </c>
      <c r="D21" s="324">
        <f>_05304550</f>
        <v>0</v>
      </c>
      <c r="E21" s="324">
        <f>_03103202</f>
        <v>0</v>
      </c>
      <c r="F21" s="318">
        <v>0</v>
      </c>
      <c r="G21" s="319" t="s">
        <v>395</v>
      </c>
      <c r="H21" s="320" t="s">
        <v>396</v>
      </c>
      <c r="I21" s="320" t="s">
        <v>397</v>
      </c>
    </row>
    <row r="22" spans="1:9" ht="15" customHeight="1" x14ac:dyDescent="0.2">
      <c r="A22" s="316">
        <v>21</v>
      </c>
      <c r="B22" s="317" t="s">
        <v>412</v>
      </c>
      <c r="C22" s="349" t="s">
        <v>81</v>
      </c>
      <c r="D22" s="324">
        <f>_05309950</f>
        <v>0</v>
      </c>
      <c r="E22" s="324">
        <f>_03103201</f>
        <v>0</v>
      </c>
      <c r="F22" s="318">
        <v>0</v>
      </c>
      <c r="G22" s="319" t="s">
        <v>395</v>
      </c>
      <c r="H22" s="320" t="s">
        <v>396</v>
      </c>
      <c r="I22" s="320" t="s">
        <v>397</v>
      </c>
    </row>
  </sheetData>
  <sheetProtection sheet="1" objects="1" scenarios="1"/>
  <conditionalFormatting sqref="F1:F22">
    <cfRule type="cellIs" dxfId="1" priority="1" operator="equal">
      <formula>1</formula>
    </cfRule>
    <cfRule type="cellIs" dxfId="0" priority="2" operator="equal">
      <formula>0</formula>
    </cfRule>
  </conditionalFormatting>
  <hyperlinks>
    <hyperlink ref="C2" location="_03102301" display="03102301" xr:uid="{00000000-0004-0000-1100-000000000000}"/>
    <hyperlink ref="C3" location="_03102302" display="03102302" xr:uid="{00000000-0004-0000-1100-000001000000}"/>
    <hyperlink ref="C4" location="_03102303" display="03102303" xr:uid="{00000000-0004-0000-1100-000002000000}"/>
    <hyperlink ref="C5" location="_05309960" display="05309960" xr:uid="{00000000-0004-0000-1100-000003000000}"/>
    <hyperlink ref="C6" location="_05304560" display="05304560" xr:uid="{00000000-0004-0000-1100-000004000000}"/>
    <hyperlink ref="C7" location="_05306520" display="05306520" xr:uid="{00000000-0004-0000-1100-000005000000}"/>
    <hyperlink ref="C8" location="_05303020" display="05303020" xr:uid="{00000000-0004-0000-1100-000006000000}"/>
    <hyperlink ref="C9" location="_05306524" display="05306524" xr:uid="{00000000-0004-0000-1100-000007000000}"/>
    <hyperlink ref="C10" location="_05303024" display="05303024" xr:uid="{00000000-0004-0000-1100-000008000000}"/>
    <hyperlink ref="C11" location="_05306528" display="05306528" xr:uid="{00000000-0004-0000-1100-000009000000}"/>
    <hyperlink ref="C12" r:id="rId1" xr:uid="{00000000-0004-0000-1100-00000A000000}"/>
    <hyperlink ref="C13" location="_05306536" display="05306536" xr:uid="{00000000-0004-0000-1100-00000B000000}"/>
    <hyperlink ref="C14" location="_05303036" display="05303036" xr:uid="{00000000-0004-0000-1100-00000C000000}"/>
    <hyperlink ref="C15" location="_04102802" display="04102802" xr:uid="{00000000-0004-0000-1100-00000D000000}"/>
    <hyperlink ref="C16" location="_04102801" display="04102801" xr:uid="{00000000-0004-0000-1100-00000E000000}"/>
    <hyperlink ref="C17" location="_05203901" display="05203901" xr:uid="{00000000-0004-0000-1100-00000F000000}"/>
    <hyperlink ref="C18" location="_05203902" display="05203902" xr:uid="{00000000-0004-0000-1100-000010000000}"/>
    <hyperlink ref="C19" location="_05202102" display="05202102" xr:uid="{00000000-0004-0000-1100-000011000000}"/>
    <hyperlink ref="C20" location="_05202101" display="05202101" xr:uid="{00000000-0004-0000-1100-000012000000}"/>
    <hyperlink ref="C21" location="_03103202" display="03103202" xr:uid="{00000000-0004-0000-1100-000013000000}"/>
    <hyperlink ref="C22" location="_03103201" display="03103201" xr:uid="{00000000-0004-0000-1100-000014000000}"/>
  </hyperlinks>
  <pageMargins left="0.70866141732283505" right="0.70866141732283505" top="0.74803149606299202" bottom="0.74803149606299202" header="0.31496062992126" footer="0.31496062992126"/>
  <pageSetup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0" tint="-0.14996795556505021"/>
  </sheetPr>
  <dimension ref="A1:O124"/>
  <sheetViews>
    <sheetView zoomScale="80" zoomScaleNormal="80" zoomScalePageLayoutView="80" workbookViewId="0">
      <selection activeCell="F11" sqref="F11:K11"/>
    </sheetView>
  </sheetViews>
  <sheetFormatPr baseColWidth="10" defaultColWidth="11.42578125" defaultRowHeight="15" x14ac:dyDescent="0.25"/>
  <cols>
    <col min="1" max="1" width="4.28515625" style="355" customWidth="1"/>
    <col min="2" max="2" width="6.7109375" style="165" customWidth="1"/>
    <col min="3" max="3" width="6.140625" style="165" customWidth="1"/>
    <col min="4" max="4" width="12.140625" style="165" customWidth="1"/>
    <col min="5" max="5" width="9.42578125" style="165" customWidth="1"/>
    <col min="6" max="16384" width="11.42578125" style="165"/>
  </cols>
  <sheetData>
    <row r="1" spans="1:15" x14ac:dyDescent="0.25">
      <c r="A1" s="1" t="s">
        <v>372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3" spans="1:15" x14ac:dyDescent="0.25">
      <c r="A3" s="559" t="str">
        <f>IF(ISBLANK('Page Titre'!B15)," ",'Page Titre'!B15)</f>
        <v xml:space="preserve"> </v>
      </c>
      <c r="B3" s="559"/>
      <c r="C3" s="559"/>
      <c r="D3" s="559"/>
      <c r="E3" s="559"/>
      <c r="F3" s="559"/>
      <c r="G3" s="559"/>
      <c r="H3" s="25"/>
      <c r="I3" s="25"/>
      <c r="K3" s="560" t="str">
        <f>+IF(ISBLANK('Page Titre'!M6)," ",'Page Titre'!M6)</f>
        <v xml:space="preserve"> </v>
      </c>
      <c r="L3" s="560"/>
    </row>
    <row r="4" spans="1:15" x14ac:dyDescent="0.25">
      <c r="A4" s="378" t="s">
        <v>1</v>
      </c>
      <c r="B4" s="378"/>
      <c r="C4" s="378"/>
      <c r="D4" s="378"/>
      <c r="E4" s="378"/>
      <c r="F4" s="378"/>
      <c r="G4" s="378"/>
      <c r="H4" s="26"/>
      <c r="I4" s="181"/>
      <c r="K4" s="562" t="s">
        <v>0</v>
      </c>
      <c r="L4" s="562"/>
    </row>
    <row r="5" spans="1:15" x14ac:dyDescent="0.25">
      <c r="J5" s="182"/>
      <c r="K5" s="183"/>
    </row>
    <row r="6" spans="1:15" ht="25.5" customHeight="1" x14ac:dyDescent="0.25">
      <c r="A6" s="563" t="s">
        <v>48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</row>
    <row r="7" spans="1:15" ht="38.25" customHeight="1" x14ac:dyDescent="0.25">
      <c r="A7" s="6" t="s">
        <v>434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54"/>
    </row>
    <row r="8" spans="1:15" ht="38.25" customHeight="1" x14ac:dyDescent="0.25">
      <c r="A8" s="6" t="s">
        <v>366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0" spans="1:15" s="166" customFormat="1" x14ac:dyDescent="0.25">
      <c r="B10" s="184" t="s">
        <v>253</v>
      </c>
      <c r="C10" s="167" t="s">
        <v>319</v>
      </c>
      <c r="D10" s="167"/>
      <c r="H10" s="165"/>
      <c r="L10" s="165"/>
      <c r="M10" s="165"/>
      <c r="O10" s="165"/>
    </row>
    <row r="11" spans="1:15" s="166" customFormat="1" x14ac:dyDescent="0.25">
      <c r="A11" s="184"/>
      <c r="D11" s="167" t="s">
        <v>320</v>
      </c>
      <c r="E11" s="165"/>
      <c r="F11" s="558"/>
      <c r="G11" s="558"/>
      <c r="H11" s="558"/>
      <c r="I11" s="558"/>
      <c r="J11" s="558"/>
      <c r="K11" s="558"/>
      <c r="L11" s="165"/>
      <c r="M11" s="165"/>
      <c r="O11" s="165"/>
    </row>
    <row r="12" spans="1:15" s="166" customFormat="1" x14ac:dyDescent="0.25">
      <c r="A12" s="184"/>
      <c r="E12" s="165"/>
      <c r="F12" s="5"/>
      <c r="G12" s="5"/>
      <c r="H12" s="5"/>
      <c r="I12" s="5"/>
      <c r="J12" s="5"/>
      <c r="K12" s="5"/>
      <c r="L12" s="165"/>
      <c r="M12" s="165"/>
      <c r="O12" s="165"/>
    </row>
    <row r="13" spans="1:15" s="166" customFormat="1" x14ac:dyDescent="0.25">
      <c r="A13" s="184"/>
      <c r="E13" s="165"/>
      <c r="F13" s="4"/>
      <c r="G13" s="4"/>
      <c r="H13" s="4"/>
      <c r="I13" s="4"/>
      <c r="J13" s="4"/>
      <c r="K13" s="4"/>
      <c r="L13" s="165"/>
      <c r="M13" s="165"/>
      <c r="O13" s="165"/>
    </row>
    <row r="14" spans="1:15" s="166" customFormat="1" x14ac:dyDescent="0.25">
      <c r="A14" s="184"/>
      <c r="H14" s="165"/>
      <c r="L14" s="165"/>
      <c r="M14" s="165"/>
      <c r="O14" s="165"/>
    </row>
    <row r="15" spans="1:15" s="166" customFormat="1" x14ac:dyDescent="0.25">
      <c r="A15" s="356"/>
      <c r="D15" s="167" t="s">
        <v>321</v>
      </c>
      <c r="E15" s="165"/>
      <c r="F15" s="557"/>
      <c r="G15" s="557"/>
      <c r="H15" s="557"/>
      <c r="I15" s="557"/>
      <c r="J15" s="557"/>
      <c r="K15" s="557"/>
      <c r="L15" s="165"/>
      <c r="M15" s="165"/>
      <c r="O15" s="165"/>
    </row>
    <row r="16" spans="1:15" s="166" customFormat="1" x14ac:dyDescent="0.25">
      <c r="A16" s="356"/>
      <c r="D16" s="167"/>
      <c r="H16" s="165"/>
      <c r="L16" s="165"/>
      <c r="M16" s="165"/>
      <c r="O16" s="165"/>
    </row>
    <row r="17" spans="1:15" s="166" customFormat="1" x14ac:dyDescent="0.25">
      <c r="A17" s="356"/>
      <c r="D17" s="167" t="s">
        <v>322</v>
      </c>
      <c r="E17" s="165"/>
      <c r="F17" s="557"/>
      <c r="G17" s="557"/>
      <c r="H17" s="557"/>
      <c r="I17" s="557"/>
      <c r="J17" s="557"/>
      <c r="K17" s="557"/>
      <c r="L17" s="165"/>
      <c r="M17" s="165"/>
      <c r="O17" s="165"/>
    </row>
    <row r="18" spans="1:15" s="166" customFormat="1" x14ac:dyDescent="0.25">
      <c r="A18" s="356"/>
      <c r="D18" s="167"/>
      <c r="E18" s="165"/>
      <c r="H18" s="165"/>
      <c r="M18" s="165"/>
      <c r="O18" s="165"/>
    </row>
    <row r="19" spans="1:15" s="166" customFormat="1" x14ac:dyDescent="0.25">
      <c r="A19" s="356"/>
      <c r="D19" s="167" t="s">
        <v>323</v>
      </c>
      <c r="E19" s="165"/>
      <c r="F19" s="557"/>
      <c r="G19" s="557"/>
      <c r="H19" s="557"/>
      <c r="I19" s="557"/>
      <c r="J19" s="557"/>
      <c r="K19" s="557"/>
      <c r="M19" s="165"/>
      <c r="O19" s="165"/>
    </row>
    <row r="20" spans="1:15" s="166" customFormat="1" x14ac:dyDescent="0.25">
      <c r="A20" s="356"/>
      <c r="D20" s="167"/>
      <c r="E20" s="165"/>
      <c r="H20" s="165"/>
      <c r="M20" s="165"/>
      <c r="O20" s="165"/>
    </row>
    <row r="21" spans="1:15" s="166" customFormat="1" x14ac:dyDescent="0.25">
      <c r="A21" s="356"/>
      <c r="D21" s="167" t="s">
        <v>324</v>
      </c>
      <c r="E21" s="165"/>
      <c r="F21" s="557"/>
      <c r="G21" s="557"/>
      <c r="H21" s="557"/>
      <c r="I21" s="557"/>
      <c r="J21" s="557"/>
      <c r="K21" s="557"/>
      <c r="M21" s="165"/>
      <c r="O21" s="165"/>
    </row>
    <row r="22" spans="1:15" s="166" customFormat="1" x14ac:dyDescent="0.25">
      <c r="A22" s="169"/>
      <c r="M22" s="165"/>
      <c r="O22" s="165"/>
    </row>
    <row r="23" spans="1:15" s="166" customFormat="1" x14ac:dyDescent="0.25">
      <c r="M23" s="165"/>
      <c r="N23" s="165"/>
      <c r="O23" s="165"/>
    </row>
    <row r="24" spans="1:15" ht="12.75" customHeight="1" x14ac:dyDescent="0.25">
      <c r="B24" s="169" t="s">
        <v>254</v>
      </c>
      <c r="C24" s="165" t="s">
        <v>325</v>
      </c>
      <c r="D24" s="166"/>
      <c r="G24" s="557"/>
      <c r="H24" s="557"/>
      <c r="I24" s="557"/>
      <c r="J24" s="557"/>
      <c r="K24" s="557"/>
    </row>
    <row r="25" spans="1:15" ht="12.75" customHeight="1" x14ac:dyDescent="0.25">
      <c r="B25" s="169"/>
      <c r="D25" s="166"/>
      <c r="G25" s="166"/>
      <c r="H25" s="166"/>
      <c r="J25" s="166"/>
      <c r="K25" s="166"/>
      <c r="L25" s="166"/>
    </row>
    <row r="26" spans="1:15" x14ac:dyDescent="0.25">
      <c r="B26" s="169" t="s">
        <v>255</v>
      </c>
      <c r="C26" s="165" t="s">
        <v>326</v>
      </c>
      <c r="E26" s="166"/>
      <c r="F26" s="557"/>
      <c r="G26" s="557"/>
      <c r="H26" s="557"/>
      <c r="I26" s="557"/>
      <c r="J26" s="557"/>
      <c r="K26" s="557"/>
    </row>
    <row r="27" spans="1:15" x14ac:dyDescent="0.25">
      <c r="A27" s="169"/>
    </row>
    <row r="28" spans="1:15" x14ac:dyDescent="0.25">
      <c r="B28" s="169" t="s">
        <v>256</v>
      </c>
      <c r="C28" s="165" t="s">
        <v>327</v>
      </c>
      <c r="D28" s="166"/>
      <c r="F28" s="557"/>
      <c r="G28" s="557"/>
      <c r="H28" s="557"/>
      <c r="I28" s="557"/>
      <c r="J28" s="557"/>
      <c r="K28" s="557"/>
    </row>
    <row r="29" spans="1:15" x14ac:dyDescent="0.25">
      <c r="A29" s="169"/>
    </row>
    <row r="30" spans="1:15" x14ac:dyDescent="0.25">
      <c r="B30" s="356" t="s">
        <v>257</v>
      </c>
      <c r="C30" s="166" t="s">
        <v>328</v>
      </c>
      <c r="D30" s="166"/>
      <c r="E30" s="166"/>
      <c r="F30" s="166"/>
      <c r="G30" s="166"/>
      <c r="H30" s="166"/>
      <c r="I30" s="166"/>
      <c r="J30" s="166"/>
      <c r="K30" s="166"/>
    </row>
    <row r="31" spans="1:15" x14ac:dyDescent="0.25">
      <c r="A31" s="356"/>
      <c r="B31" s="167"/>
      <c r="C31" s="167"/>
      <c r="D31" s="166"/>
      <c r="E31" s="166"/>
      <c r="F31" s="166"/>
      <c r="G31" s="166"/>
      <c r="H31" s="166"/>
      <c r="I31" s="166"/>
      <c r="J31" s="166"/>
    </row>
    <row r="32" spans="1:15" x14ac:dyDescent="0.25">
      <c r="A32" s="356"/>
      <c r="B32" s="166"/>
      <c r="D32" s="167" t="s">
        <v>329</v>
      </c>
      <c r="F32" s="557"/>
      <c r="G32" s="557"/>
      <c r="H32" s="557"/>
      <c r="I32" s="557"/>
      <c r="J32" s="557"/>
      <c r="K32" s="557"/>
    </row>
    <row r="33" spans="1:12" x14ac:dyDescent="0.25">
      <c r="A33" s="356"/>
      <c r="B33" s="166"/>
      <c r="D33" s="167"/>
      <c r="E33" s="166"/>
      <c r="F33" s="166"/>
      <c r="G33" s="166"/>
      <c r="H33" s="166"/>
      <c r="I33" s="166"/>
      <c r="J33" s="166"/>
    </row>
    <row r="34" spans="1:12" x14ac:dyDescent="0.25">
      <c r="A34" s="356"/>
      <c r="B34" s="166"/>
      <c r="D34" s="167" t="s">
        <v>330</v>
      </c>
      <c r="F34" s="557"/>
      <c r="G34" s="557"/>
      <c r="H34" s="557"/>
      <c r="I34" s="557"/>
      <c r="J34" s="557"/>
      <c r="K34" s="557"/>
    </row>
    <row r="35" spans="1:12" x14ac:dyDescent="0.25">
      <c r="A35" s="356"/>
      <c r="B35" s="166"/>
      <c r="D35" s="167"/>
      <c r="E35" s="166"/>
      <c r="F35" s="166"/>
      <c r="G35" s="166"/>
      <c r="H35" s="166"/>
      <c r="I35" s="166"/>
      <c r="J35" s="166"/>
    </row>
    <row r="36" spans="1:12" x14ac:dyDescent="0.25">
      <c r="A36" s="356"/>
      <c r="B36" s="166"/>
      <c r="D36" s="167" t="s">
        <v>320</v>
      </c>
      <c r="E36" s="166"/>
      <c r="F36" s="557"/>
      <c r="G36" s="557"/>
      <c r="H36" s="557"/>
      <c r="I36" s="557"/>
      <c r="J36" s="557"/>
      <c r="K36" s="557"/>
    </row>
    <row r="37" spans="1:12" x14ac:dyDescent="0.25">
      <c r="A37" s="356"/>
      <c r="B37" s="166"/>
      <c r="D37" s="167"/>
      <c r="E37" s="166"/>
      <c r="F37" s="166"/>
      <c r="G37" s="166"/>
      <c r="H37" s="166"/>
      <c r="I37" s="166"/>
      <c r="J37" s="166"/>
    </row>
    <row r="38" spans="1:12" x14ac:dyDescent="0.25">
      <c r="A38" s="356"/>
      <c r="B38" s="166"/>
      <c r="D38" s="167" t="s">
        <v>331</v>
      </c>
      <c r="E38" s="166"/>
      <c r="F38" s="561"/>
      <c r="G38" s="561"/>
      <c r="I38" s="185" t="s">
        <v>332</v>
      </c>
      <c r="J38" s="561"/>
      <c r="K38" s="561"/>
    </row>
    <row r="39" spans="1:12" x14ac:dyDescent="0.25">
      <c r="A39" s="356"/>
      <c r="B39" s="166"/>
      <c r="D39" s="167"/>
      <c r="E39" s="166"/>
      <c r="F39" s="166"/>
      <c r="G39" s="166"/>
      <c r="H39" s="166"/>
      <c r="I39" s="168"/>
      <c r="J39" s="166"/>
    </row>
    <row r="40" spans="1:12" x14ac:dyDescent="0.25">
      <c r="A40" s="356"/>
      <c r="B40" s="166"/>
      <c r="D40" s="166"/>
      <c r="E40" s="166"/>
      <c r="F40" s="166"/>
      <c r="G40" s="166"/>
      <c r="H40" s="166"/>
      <c r="I40" s="185" t="s">
        <v>333</v>
      </c>
      <c r="J40" s="561"/>
      <c r="K40" s="561"/>
    </row>
    <row r="41" spans="1:12" x14ac:dyDescent="0.25">
      <c r="A41" s="356"/>
      <c r="B41" s="166"/>
      <c r="D41" s="167"/>
      <c r="E41" s="166"/>
      <c r="F41" s="166"/>
      <c r="G41" s="166"/>
      <c r="H41" s="166"/>
      <c r="I41" s="166"/>
      <c r="J41" s="166"/>
    </row>
    <row r="42" spans="1:12" x14ac:dyDescent="0.25">
      <c r="A42" s="356"/>
      <c r="B42" s="166"/>
      <c r="D42" s="167" t="s">
        <v>321</v>
      </c>
      <c r="E42" s="557"/>
      <c r="F42" s="557"/>
      <c r="G42" s="557"/>
      <c r="H42" s="557"/>
      <c r="I42" s="557"/>
      <c r="J42" s="557"/>
      <c r="K42" s="557"/>
    </row>
    <row r="43" spans="1:12" x14ac:dyDescent="0.25">
      <c r="A43" s="356"/>
      <c r="B43" s="166"/>
      <c r="D43" s="167"/>
      <c r="E43" s="166"/>
      <c r="F43" s="166"/>
      <c r="G43" s="166"/>
      <c r="H43" s="166"/>
      <c r="I43" s="166"/>
      <c r="J43" s="166"/>
    </row>
    <row r="44" spans="1:12" x14ac:dyDescent="0.25">
      <c r="A44" s="356"/>
      <c r="B44" s="166"/>
      <c r="D44" s="167" t="s">
        <v>334</v>
      </c>
      <c r="E44" s="557"/>
      <c r="F44" s="557"/>
      <c r="G44" s="557"/>
      <c r="H44" s="557"/>
      <c r="I44" s="557"/>
      <c r="J44" s="557"/>
      <c r="K44" s="557"/>
    </row>
    <row r="45" spans="1:12" x14ac:dyDescent="0.25">
      <c r="A45" s="356"/>
      <c r="B45" s="166"/>
      <c r="C45" s="166"/>
      <c r="D45" s="167"/>
      <c r="E45" s="167"/>
      <c r="F45" s="167"/>
      <c r="G45" s="167"/>
      <c r="H45" s="167"/>
      <c r="I45" s="167"/>
      <c r="J45" s="167"/>
      <c r="K45" s="168"/>
    </row>
    <row r="46" spans="1:12" x14ac:dyDescent="0.25">
      <c r="A46" s="169"/>
    </row>
    <row r="47" spans="1:12" ht="30.75" customHeight="1" x14ac:dyDescent="0.25">
      <c r="B47" s="186" t="s">
        <v>260</v>
      </c>
      <c r="C47" s="564" t="s">
        <v>340</v>
      </c>
      <c r="D47" s="564"/>
      <c r="E47" s="564"/>
      <c r="F47" s="564"/>
      <c r="G47" s="564"/>
      <c r="H47" s="564"/>
      <c r="I47" s="564"/>
      <c r="J47" s="564"/>
      <c r="K47" s="564"/>
      <c r="L47" s="187"/>
    </row>
    <row r="48" spans="1:12" x14ac:dyDescent="0.25">
      <c r="A48" s="169"/>
      <c r="B48" s="166"/>
      <c r="C48" s="188" t="s">
        <v>258</v>
      </c>
      <c r="D48" s="377"/>
      <c r="E48" s="166"/>
      <c r="F48" s="188" t="s">
        <v>259</v>
      </c>
      <c r="G48" s="377"/>
      <c r="I48" s="166"/>
    </row>
    <row r="49" spans="1:12" x14ac:dyDescent="0.25">
      <c r="A49" s="169"/>
    </row>
    <row r="50" spans="1:12" ht="27.75" customHeight="1" x14ac:dyDescent="0.25">
      <c r="A50" s="169"/>
      <c r="C50" s="6" t="s">
        <v>316</v>
      </c>
      <c r="D50" s="6"/>
      <c r="E50" s="6"/>
      <c r="F50" s="6"/>
      <c r="G50" s="6"/>
      <c r="H50" s="6"/>
      <c r="I50" s="6"/>
      <c r="J50" s="6"/>
      <c r="K50" s="6"/>
    </row>
    <row r="51" spans="1:12" x14ac:dyDescent="0.25">
      <c r="A51" s="169"/>
      <c r="C51" s="565"/>
      <c r="D51" s="565"/>
      <c r="E51" s="565"/>
      <c r="F51" s="565"/>
      <c r="G51" s="565"/>
      <c r="H51" s="565"/>
      <c r="I51" s="565"/>
      <c r="J51" s="565"/>
      <c r="K51" s="565"/>
    </row>
    <row r="52" spans="1:12" x14ac:dyDescent="0.25">
      <c r="A52" s="169"/>
      <c r="C52" s="3"/>
      <c r="D52" s="3"/>
      <c r="E52" s="3"/>
      <c r="F52" s="3"/>
      <c r="G52" s="3"/>
      <c r="H52" s="3"/>
      <c r="I52" s="3"/>
      <c r="J52" s="3"/>
      <c r="K52" s="3"/>
    </row>
    <row r="53" spans="1:12" x14ac:dyDescent="0.25">
      <c r="A53" s="169"/>
      <c r="C53" s="3"/>
      <c r="D53" s="3"/>
      <c r="E53" s="3"/>
      <c r="F53" s="3"/>
      <c r="G53" s="3"/>
      <c r="H53" s="3"/>
      <c r="I53" s="3"/>
      <c r="J53" s="3"/>
      <c r="K53" s="3"/>
    </row>
    <row r="54" spans="1:12" x14ac:dyDescent="0.25">
      <c r="A54" s="169"/>
      <c r="C54" s="3"/>
      <c r="D54" s="3"/>
      <c r="E54" s="3"/>
      <c r="F54" s="3"/>
      <c r="G54" s="3"/>
      <c r="H54" s="3"/>
      <c r="I54" s="3"/>
      <c r="J54" s="3"/>
      <c r="K54" s="3"/>
    </row>
    <row r="55" spans="1:12" x14ac:dyDescent="0.25">
      <c r="A55" s="169"/>
      <c r="C55" s="3"/>
      <c r="D55" s="3"/>
      <c r="E55" s="3"/>
      <c r="F55" s="3"/>
      <c r="G55" s="3"/>
      <c r="H55" s="3"/>
      <c r="I55" s="3"/>
      <c r="J55" s="3"/>
      <c r="K55" s="3"/>
    </row>
    <row r="56" spans="1:12" x14ac:dyDescent="0.25">
      <c r="A56" s="169"/>
      <c r="C56" s="3"/>
      <c r="D56" s="3"/>
      <c r="E56" s="3"/>
      <c r="F56" s="3"/>
      <c r="G56" s="3"/>
      <c r="H56" s="3"/>
      <c r="I56" s="3"/>
      <c r="J56" s="3"/>
      <c r="K56" s="3"/>
    </row>
    <row r="57" spans="1:12" x14ac:dyDescent="0.25">
      <c r="A57" s="169"/>
      <c r="C57" s="2"/>
      <c r="D57" s="2"/>
      <c r="E57" s="2"/>
      <c r="F57" s="2"/>
      <c r="G57" s="2"/>
      <c r="H57" s="2"/>
      <c r="I57" s="2"/>
      <c r="J57" s="2"/>
      <c r="K57" s="2"/>
    </row>
    <row r="58" spans="1:12" x14ac:dyDescent="0.25">
      <c r="A58" s="169"/>
      <c r="L58" s="189"/>
    </row>
    <row r="59" spans="1:12" x14ac:dyDescent="0.25">
      <c r="A59" s="169"/>
      <c r="L59" s="189"/>
    </row>
    <row r="60" spans="1:12" x14ac:dyDescent="0.25">
      <c r="A60" s="1" t="s">
        <v>341</v>
      </c>
      <c r="B60" s="556"/>
      <c r="C60" s="556"/>
      <c r="D60" s="556"/>
      <c r="E60" s="556"/>
      <c r="F60" s="556"/>
      <c r="G60" s="556"/>
      <c r="H60" s="556"/>
      <c r="I60" s="556"/>
      <c r="J60" s="556"/>
      <c r="K60" s="556"/>
    </row>
    <row r="62" spans="1:12" x14ac:dyDescent="0.25">
      <c r="A62" s="559" t="str">
        <f>IF(ISBLANK('Page Titre'!B15)," ",'Page Titre'!B15)</f>
        <v xml:space="preserve"> </v>
      </c>
      <c r="B62" s="559"/>
      <c r="C62" s="559"/>
      <c r="D62" s="559"/>
      <c r="E62" s="559"/>
      <c r="F62" s="559"/>
      <c r="G62" s="559"/>
      <c r="H62" s="25"/>
      <c r="I62" s="25"/>
      <c r="K62" s="560" t="str">
        <f>+IF(ISBLANK('Page Titre'!I67)," ",'Page Titre'!M6)</f>
        <v xml:space="preserve"> </v>
      </c>
      <c r="L62" s="560"/>
    </row>
    <row r="63" spans="1:12" x14ac:dyDescent="0.25">
      <c r="A63" s="378" t="s">
        <v>1</v>
      </c>
      <c r="B63" s="378"/>
      <c r="C63" s="378"/>
      <c r="D63" s="378"/>
      <c r="E63" s="378"/>
      <c r="F63" s="378"/>
      <c r="G63" s="378"/>
      <c r="H63" s="26"/>
      <c r="I63" s="181"/>
      <c r="K63" s="562" t="s">
        <v>0</v>
      </c>
      <c r="L63" s="562"/>
    </row>
    <row r="64" spans="1:12" x14ac:dyDescent="0.25">
      <c r="J64" s="182"/>
      <c r="K64" s="183"/>
    </row>
    <row r="65" spans="1:11" x14ac:dyDescent="0.25">
      <c r="A65" s="556" t="s">
        <v>312</v>
      </c>
      <c r="B65" s="556"/>
      <c r="C65" s="556"/>
      <c r="D65" s="556"/>
      <c r="E65" s="556"/>
      <c r="F65" s="556"/>
      <c r="G65" s="556"/>
      <c r="H65" s="556"/>
      <c r="I65" s="556"/>
      <c r="J65" s="556"/>
      <c r="K65" s="556"/>
    </row>
    <row r="66" spans="1:11" x14ac:dyDescent="0.25">
      <c r="A66" s="169"/>
    </row>
    <row r="67" spans="1:11" x14ac:dyDescent="0.25">
      <c r="A67" s="169"/>
    </row>
    <row r="68" spans="1:11" x14ac:dyDescent="0.25">
      <c r="B68" s="169" t="s">
        <v>261</v>
      </c>
      <c r="C68" s="167" t="s">
        <v>265</v>
      </c>
      <c r="D68" s="166"/>
      <c r="E68" s="166"/>
      <c r="F68" s="166"/>
      <c r="G68" s="166"/>
      <c r="H68" s="166"/>
      <c r="I68" s="166"/>
      <c r="J68" s="166"/>
      <c r="K68" s="166"/>
    </row>
    <row r="69" spans="1:11" x14ac:dyDescent="0.25">
      <c r="A69" s="169"/>
      <c r="B69" s="170"/>
      <c r="C69" s="170"/>
      <c r="D69" s="166"/>
      <c r="E69" s="166"/>
      <c r="F69" s="166"/>
      <c r="G69" s="166"/>
      <c r="H69" s="166"/>
      <c r="I69" s="166"/>
      <c r="J69" s="166"/>
      <c r="K69" s="166"/>
    </row>
    <row r="70" spans="1:11" x14ac:dyDescent="0.25">
      <c r="A70" s="169"/>
      <c r="B70" s="166"/>
      <c r="D70" s="170" t="s">
        <v>335</v>
      </c>
      <c r="E70" s="166"/>
      <c r="F70" s="557"/>
      <c r="G70" s="557"/>
      <c r="H70" s="557"/>
      <c r="I70" s="557"/>
      <c r="J70" s="557"/>
      <c r="K70" s="557"/>
    </row>
    <row r="71" spans="1:11" x14ac:dyDescent="0.25">
      <c r="A71" s="169"/>
      <c r="B71" s="166"/>
      <c r="D71" s="170"/>
      <c r="E71" s="167"/>
      <c r="F71" s="167"/>
      <c r="G71" s="167"/>
      <c r="H71" s="167"/>
      <c r="I71" s="167"/>
      <c r="J71" s="167"/>
      <c r="K71" s="168"/>
    </row>
    <row r="72" spans="1:11" x14ac:dyDescent="0.25">
      <c r="A72" s="169"/>
      <c r="B72" s="166"/>
      <c r="D72" s="170" t="s">
        <v>336</v>
      </c>
      <c r="E72" s="166"/>
    </row>
    <row r="73" spans="1:11" x14ac:dyDescent="0.25">
      <c r="A73" s="169"/>
      <c r="B73" s="166"/>
      <c r="D73" s="170"/>
      <c r="E73" s="167"/>
      <c r="F73" s="557"/>
      <c r="G73" s="557"/>
      <c r="H73" s="557"/>
      <c r="I73" s="557"/>
      <c r="J73" s="557"/>
      <c r="K73" s="557"/>
    </row>
    <row r="74" spans="1:11" x14ac:dyDescent="0.25">
      <c r="A74" s="169"/>
      <c r="B74" s="166"/>
      <c r="D74" s="170"/>
      <c r="E74" s="167"/>
    </row>
    <row r="75" spans="1:11" x14ac:dyDescent="0.25">
      <c r="A75" s="169"/>
      <c r="B75" s="166"/>
      <c r="D75" s="170" t="s">
        <v>320</v>
      </c>
      <c r="E75" s="558"/>
      <c r="F75" s="558"/>
      <c r="G75" s="558"/>
      <c r="H75" s="558"/>
      <c r="I75" s="558"/>
      <c r="J75" s="558"/>
      <c r="K75" s="558"/>
    </row>
    <row r="76" spans="1:11" x14ac:dyDescent="0.25">
      <c r="A76" s="169"/>
      <c r="B76" s="166"/>
      <c r="D76" s="170"/>
      <c r="E76" s="5"/>
      <c r="F76" s="5"/>
      <c r="G76" s="5"/>
      <c r="H76" s="5"/>
      <c r="I76" s="5"/>
      <c r="J76" s="5"/>
      <c r="K76" s="5"/>
    </row>
    <row r="77" spans="1:11" x14ac:dyDescent="0.25">
      <c r="A77" s="169"/>
      <c r="B77" s="166"/>
      <c r="D77" s="170"/>
      <c r="E77" s="4"/>
      <c r="F77" s="4"/>
      <c r="G77" s="4"/>
      <c r="H77" s="4"/>
      <c r="I77" s="4"/>
      <c r="J77" s="4"/>
      <c r="K77" s="4"/>
    </row>
    <row r="78" spans="1:11" x14ac:dyDescent="0.25">
      <c r="A78" s="169"/>
      <c r="B78" s="166"/>
      <c r="D78" s="170"/>
      <c r="E78" s="166"/>
      <c r="F78" s="166"/>
      <c r="G78" s="166"/>
      <c r="H78" s="166"/>
      <c r="I78" s="166"/>
      <c r="J78" s="166"/>
      <c r="K78" s="168"/>
    </row>
    <row r="79" spans="1:11" x14ac:dyDescent="0.25">
      <c r="A79" s="169"/>
      <c r="B79" s="166"/>
      <c r="D79" s="170" t="s">
        <v>337</v>
      </c>
      <c r="E79" s="557"/>
      <c r="F79" s="557"/>
      <c r="G79" s="557"/>
      <c r="H79" s="557"/>
      <c r="I79" s="557"/>
      <c r="J79" s="557"/>
      <c r="K79" s="557"/>
    </row>
    <row r="80" spans="1:11" x14ac:dyDescent="0.25">
      <c r="A80" s="169"/>
      <c r="B80" s="166"/>
      <c r="D80" s="170"/>
      <c r="E80" s="166"/>
      <c r="F80" s="166"/>
      <c r="G80" s="166"/>
      <c r="H80" s="166"/>
      <c r="I80" s="166"/>
      <c r="J80" s="166"/>
      <c r="K80" s="168"/>
    </row>
    <row r="81" spans="1:12" x14ac:dyDescent="0.25">
      <c r="A81" s="169"/>
      <c r="B81" s="166"/>
      <c r="D81" s="170" t="s">
        <v>334</v>
      </c>
      <c r="E81" s="557"/>
      <c r="F81" s="557"/>
      <c r="G81" s="557"/>
      <c r="H81" s="557"/>
      <c r="I81" s="557"/>
      <c r="J81" s="557"/>
      <c r="K81" s="557"/>
    </row>
    <row r="82" spans="1:12" s="193" customFormat="1" x14ac:dyDescent="0.25">
      <c r="A82" s="190"/>
      <c r="B82" s="191"/>
      <c r="C82" s="191"/>
      <c r="D82" s="192"/>
      <c r="E82" s="166"/>
      <c r="F82" s="166"/>
      <c r="G82" s="166"/>
      <c r="H82" s="166"/>
      <c r="I82" s="166"/>
      <c r="J82" s="166"/>
      <c r="K82" s="171"/>
    </row>
    <row r="83" spans="1:12" x14ac:dyDescent="0.25">
      <c r="A83" s="169"/>
      <c r="B83" s="166"/>
      <c r="C83" s="166"/>
      <c r="D83" s="170"/>
      <c r="E83" s="166"/>
      <c r="F83" s="166"/>
      <c r="G83" s="166"/>
      <c r="H83" s="166"/>
      <c r="I83" s="166"/>
      <c r="J83" s="166"/>
      <c r="K83" s="168"/>
    </row>
    <row r="84" spans="1:12" s="166" customFormat="1" ht="33" customHeight="1" x14ac:dyDescent="0.25">
      <c r="A84" s="169"/>
      <c r="D84" s="6" t="s">
        <v>317</v>
      </c>
      <c r="E84" s="6"/>
      <c r="F84" s="6"/>
      <c r="G84" s="6"/>
      <c r="H84" s="6"/>
      <c r="I84" s="6"/>
      <c r="J84" s="6"/>
      <c r="K84" s="6"/>
      <c r="L84" s="194"/>
    </row>
    <row r="85" spans="1:12" s="166" customFormat="1" x14ac:dyDescent="0.25">
      <c r="A85" s="169"/>
      <c r="D85" s="170"/>
      <c r="K85" s="168"/>
    </row>
    <row r="86" spans="1:12" x14ac:dyDescent="0.25">
      <c r="B86" s="169" t="s">
        <v>298</v>
      </c>
      <c r="C86" s="167" t="s">
        <v>297</v>
      </c>
      <c r="D86" s="166"/>
      <c r="E86" s="166"/>
      <c r="F86" s="166"/>
      <c r="G86" s="166"/>
      <c r="H86" s="166"/>
      <c r="I86" s="166"/>
      <c r="J86" s="166"/>
      <c r="K86" s="166"/>
    </row>
    <row r="87" spans="1:12" x14ac:dyDescent="0.25">
      <c r="B87" s="169"/>
      <c r="C87" s="167"/>
      <c r="D87" s="166"/>
      <c r="E87" s="166"/>
      <c r="F87" s="166"/>
      <c r="G87" s="166"/>
      <c r="H87" s="166"/>
      <c r="I87" s="166"/>
      <c r="J87" s="166"/>
      <c r="K87" s="166"/>
    </row>
    <row r="88" spans="1:12" x14ac:dyDescent="0.25">
      <c r="A88" s="169"/>
      <c r="B88" s="170"/>
      <c r="C88" s="170"/>
      <c r="D88" s="170" t="s">
        <v>338</v>
      </c>
      <c r="E88" s="166"/>
      <c r="F88" s="166"/>
      <c r="G88" s="166"/>
      <c r="H88" s="166"/>
      <c r="I88" s="166"/>
      <c r="J88" s="166"/>
      <c r="K88" s="166"/>
    </row>
    <row r="89" spans="1:12" x14ac:dyDescent="0.25">
      <c r="A89" s="169"/>
      <c r="B89" s="166"/>
      <c r="E89" s="557"/>
      <c r="F89" s="557"/>
      <c r="G89" s="557"/>
      <c r="H89" s="557"/>
      <c r="I89" s="557"/>
      <c r="J89" s="557"/>
      <c r="K89" s="557"/>
    </row>
    <row r="90" spans="1:12" x14ac:dyDescent="0.25">
      <c r="A90" s="169"/>
      <c r="B90" s="166"/>
      <c r="E90" s="172"/>
      <c r="F90" s="172"/>
      <c r="G90" s="172"/>
      <c r="H90" s="172"/>
      <c r="I90" s="172"/>
      <c r="J90" s="172"/>
      <c r="K90" s="172"/>
    </row>
    <row r="91" spans="1:12" x14ac:dyDescent="0.25">
      <c r="A91" s="169"/>
      <c r="B91" s="166"/>
      <c r="D91" s="165" t="s">
        <v>339</v>
      </c>
      <c r="E91" s="166"/>
      <c r="F91" s="166"/>
      <c r="G91" s="166"/>
      <c r="H91" s="166"/>
      <c r="I91" s="166"/>
      <c r="J91" s="166"/>
      <c r="K91" s="166"/>
    </row>
    <row r="92" spans="1:12" x14ac:dyDescent="0.25">
      <c r="A92" s="169"/>
      <c r="B92" s="166"/>
      <c r="E92" s="557"/>
      <c r="F92" s="557"/>
      <c r="G92" s="557"/>
      <c r="H92" s="557"/>
      <c r="I92" s="557"/>
      <c r="J92" s="557"/>
      <c r="K92" s="557"/>
    </row>
    <row r="93" spans="1:12" x14ac:dyDescent="0.25">
      <c r="A93" s="169"/>
      <c r="B93" s="166"/>
      <c r="D93" s="170"/>
      <c r="E93" s="172"/>
      <c r="F93" s="172"/>
      <c r="G93" s="172"/>
      <c r="H93" s="172"/>
      <c r="I93" s="172"/>
      <c r="J93" s="172"/>
      <c r="K93" s="172"/>
    </row>
    <row r="94" spans="1:12" x14ac:dyDescent="0.25">
      <c r="A94" s="169"/>
      <c r="B94" s="166"/>
      <c r="D94" s="170" t="s">
        <v>320</v>
      </c>
      <c r="E94" s="558"/>
      <c r="F94" s="558"/>
      <c r="G94" s="558"/>
      <c r="H94" s="558"/>
      <c r="I94" s="558"/>
      <c r="J94" s="558"/>
      <c r="K94" s="558"/>
    </row>
    <row r="95" spans="1:12" x14ac:dyDescent="0.25">
      <c r="A95" s="169"/>
      <c r="B95" s="166"/>
      <c r="D95" s="170"/>
      <c r="E95" s="5"/>
      <c r="F95" s="5"/>
      <c r="G95" s="5"/>
      <c r="H95" s="5"/>
      <c r="I95" s="5"/>
      <c r="J95" s="5"/>
      <c r="K95" s="5"/>
    </row>
    <row r="96" spans="1:12" x14ac:dyDescent="0.25">
      <c r="A96" s="169"/>
      <c r="B96" s="166"/>
      <c r="D96" s="170"/>
      <c r="E96" s="4"/>
      <c r="F96" s="4"/>
      <c r="G96" s="4"/>
      <c r="H96" s="4"/>
      <c r="I96" s="4"/>
      <c r="J96" s="4"/>
      <c r="K96" s="4"/>
    </row>
    <row r="97" spans="1:12" x14ac:dyDescent="0.25">
      <c r="A97" s="169"/>
      <c r="B97" s="166"/>
      <c r="D97" s="170"/>
      <c r="E97" s="166"/>
      <c r="F97" s="166"/>
      <c r="G97" s="166"/>
      <c r="H97" s="166"/>
      <c r="I97" s="166"/>
      <c r="J97" s="166"/>
      <c r="K97" s="168"/>
    </row>
    <row r="98" spans="1:12" x14ac:dyDescent="0.25">
      <c r="A98" s="169"/>
      <c r="B98" s="166"/>
      <c r="D98" s="170" t="s">
        <v>337</v>
      </c>
      <c r="E98" s="557"/>
      <c r="F98" s="557"/>
      <c r="G98" s="557"/>
      <c r="H98" s="557"/>
      <c r="I98" s="557"/>
      <c r="J98" s="557"/>
      <c r="K98" s="557"/>
    </row>
    <row r="99" spans="1:12" x14ac:dyDescent="0.25">
      <c r="A99" s="169"/>
      <c r="B99" s="166"/>
      <c r="D99" s="170"/>
      <c r="E99" s="166"/>
      <c r="F99" s="166"/>
      <c r="G99" s="166"/>
      <c r="H99" s="166"/>
      <c r="I99" s="166"/>
      <c r="J99" s="166"/>
      <c r="K99" s="168"/>
    </row>
    <row r="100" spans="1:12" x14ac:dyDescent="0.25">
      <c r="A100" s="169"/>
      <c r="B100" s="166"/>
      <c r="D100" s="170" t="s">
        <v>334</v>
      </c>
      <c r="E100" s="557"/>
      <c r="F100" s="557"/>
      <c r="G100" s="557"/>
      <c r="H100" s="557"/>
      <c r="I100" s="557"/>
      <c r="J100" s="557"/>
      <c r="K100" s="557"/>
    </row>
    <row r="101" spans="1:12" s="193" customFormat="1" x14ac:dyDescent="0.25">
      <c r="A101" s="190"/>
      <c r="B101" s="191"/>
      <c r="C101" s="191"/>
      <c r="D101" s="192"/>
      <c r="E101" s="166"/>
      <c r="F101" s="166"/>
      <c r="G101" s="166"/>
      <c r="H101" s="166"/>
      <c r="I101" s="166"/>
      <c r="J101" s="166"/>
      <c r="K101" s="168"/>
    </row>
    <row r="102" spans="1:12" s="166" customFormat="1" x14ac:dyDescent="0.25">
      <c r="A102" s="169"/>
      <c r="D102" s="170"/>
      <c r="K102" s="168"/>
    </row>
    <row r="103" spans="1:12" s="166" customFormat="1" ht="43.5" customHeight="1" x14ac:dyDescent="0.25">
      <c r="A103" s="169"/>
      <c r="D103" s="6" t="s">
        <v>318</v>
      </c>
      <c r="E103" s="6"/>
      <c r="F103" s="6"/>
      <c r="G103" s="6"/>
      <c r="H103" s="6"/>
      <c r="I103" s="6"/>
      <c r="J103" s="6"/>
      <c r="K103" s="6"/>
      <c r="L103" s="194"/>
    </row>
    <row r="104" spans="1:12" s="166" customFormat="1" x14ac:dyDescent="0.25">
      <c r="A104" s="169"/>
      <c r="D104" s="170"/>
      <c r="K104" s="168"/>
    </row>
    <row r="105" spans="1:12" s="166" customFormat="1" x14ac:dyDescent="0.25">
      <c r="A105" s="169"/>
      <c r="D105" s="170"/>
      <c r="K105" s="168"/>
    </row>
    <row r="106" spans="1:12" s="195" customFormat="1" ht="12.75" x14ac:dyDescent="0.2"/>
    <row r="107" spans="1:12" s="195" customFormat="1" ht="12.75" x14ac:dyDescent="0.2"/>
    <row r="108" spans="1:12" s="195" customFormat="1" ht="12.75" x14ac:dyDescent="0.2"/>
    <row r="109" spans="1:12" s="195" customFormat="1" ht="12.75" x14ac:dyDescent="0.2"/>
    <row r="110" spans="1:12" s="195" customFormat="1" ht="12.75" x14ac:dyDescent="0.2"/>
    <row r="111" spans="1:12" s="195" customFormat="1" ht="12.75" x14ac:dyDescent="0.2"/>
    <row r="112" spans="1:12" s="195" customFormat="1" ht="12.75" x14ac:dyDescent="0.2"/>
    <row r="113" spans="3:12" s="195" customFormat="1" ht="12.75" x14ac:dyDescent="0.2"/>
    <row r="114" spans="3:12" s="195" customFormat="1" ht="12.75" x14ac:dyDescent="0.2"/>
    <row r="115" spans="3:12" s="195" customFormat="1" ht="12.75" x14ac:dyDescent="0.2"/>
    <row r="116" spans="3:12" s="195" customFormat="1" ht="12.75" x14ac:dyDescent="0.2"/>
    <row r="117" spans="3:12" s="195" customFormat="1" ht="12.75" x14ac:dyDescent="0.2"/>
    <row r="118" spans="3:12" s="195" customFormat="1" ht="12.75" x14ac:dyDescent="0.2"/>
    <row r="119" spans="3:12" s="195" customFormat="1" ht="12.75" x14ac:dyDescent="0.2"/>
    <row r="120" spans="3:12" s="195" customFormat="1" ht="12.75" x14ac:dyDescent="0.2"/>
    <row r="121" spans="3:12" s="195" customFormat="1" ht="12.75" x14ac:dyDescent="0.2"/>
    <row r="122" spans="3:12" x14ac:dyDescent="0.25">
      <c r="C122" s="195"/>
      <c r="D122" s="195"/>
      <c r="E122" s="195"/>
      <c r="F122" s="195"/>
      <c r="G122" s="195"/>
      <c r="L122" s="189" t="s">
        <v>128</v>
      </c>
    </row>
    <row r="123" spans="3:12" x14ac:dyDescent="0.25">
      <c r="C123" s="195"/>
      <c r="D123" s="195"/>
      <c r="E123" s="195"/>
      <c r="F123" s="195"/>
      <c r="G123" s="195"/>
      <c r="L123" s="189" t="s">
        <v>367</v>
      </c>
    </row>
    <row r="124" spans="3:12" x14ac:dyDescent="0.25">
      <c r="C124" s="195"/>
      <c r="D124" s="195"/>
      <c r="E124" s="195"/>
      <c r="F124" s="195"/>
      <c r="G124" s="195"/>
    </row>
  </sheetData>
  <sheetProtection sheet="1" objects="1" scenarios="1"/>
  <mergeCells count="55">
    <mergeCell ref="D103:K103"/>
    <mergeCell ref="C51:K51"/>
    <mergeCell ref="C52:K52"/>
    <mergeCell ref="F73:K73"/>
    <mergeCell ref="C54:K54"/>
    <mergeCell ref="E98:K98"/>
    <mergeCell ref="E100:K100"/>
    <mergeCell ref="C53:K53"/>
    <mergeCell ref="F70:K70"/>
    <mergeCell ref="E92:K92"/>
    <mergeCell ref="E94:K94"/>
    <mergeCell ref="K63:L63"/>
    <mergeCell ref="F21:K21"/>
    <mergeCell ref="F28:K28"/>
    <mergeCell ref="G24:K24"/>
    <mergeCell ref="F36:K36"/>
    <mergeCell ref="C47:K47"/>
    <mergeCell ref="F26:K26"/>
    <mergeCell ref="F12:K12"/>
    <mergeCell ref="F13:K13"/>
    <mergeCell ref="F15:K15"/>
    <mergeCell ref="F17:K17"/>
    <mergeCell ref="F19:K19"/>
    <mergeCell ref="K4:L4"/>
    <mergeCell ref="A3:G3"/>
    <mergeCell ref="A7:L7"/>
    <mergeCell ref="A8:L8"/>
    <mergeCell ref="A6:K6"/>
    <mergeCell ref="A1:K1"/>
    <mergeCell ref="E75:K75"/>
    <mergeCell ref="E76:K76"/>
    <mergeCell ref="E77:K77"/>
    <mergeCell ref="E79:K79"/>
    <mergeCell ref="F11:K11"/>
    <mergeCell ref="A62:G62"/>
    <mergeCell ref="K62:L62"/>
    <mergeCell ref="E42:K42"/>
    <mergeCell ref="E44:K44"/>
    <mergeCell ref="F32:K32"/>
    <mergeCell ref="F34:K34"/>
    <mergeCell ref="J38:K38"/>
    <mergeCell ref="J40:K40"/>
    <mergeCell ref="F38:G38"/>
    <mergeCell ref="K3:L3"/>
    <mergeCell ref="C50:K50"/>
    <mergeCell ref="D84:K84"/>
    <mergeCell ref="E95:K95"/>
    <mergeCell ref="E96:K96"/>
    <mergeCell ref="C55:K55"/>
    <mergeCell ref="C56:K56"/>
    <mergeCell ref="C57:K57"/>
    <mergeCell ref="A60:K60"/>
    <mergeCell ref="A65:K65"/>
    <mergeCell ref="E89:K89"/>
    <mergeCell ref="E81:K81"/>
  </mergeCells>
  <printOptions horizontalCentered="1"/>
  <pageMargins left="0.39370078740157499" right="0.39370078740157499" top="0.31496062992126" bottom="0.15748031496063" header="0.31496062992126" footer="0.196850393700787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0"/>
  <dimension ref="A1:K31"/>
  <sheetViews>
    <sheetView zoomScale="80" zoomScaleNormal="80" zoomScalePageLayoutView="80" workbookViewId="0">
      <selection activeCell="C11" sqref="C11"/>
    </sheetView>
  </sheetViews>
  <sheetFormatPr baseColWidth="10" defaultColWidth="11.42578125" defaultRowHeight="15" x14ac:dyDescent="0.25"/>
  <cols>
    <col min="1" max="1" width="4.140625" style="165" customWidth="1"/>
    <col min="2" max="2" width="42.140625" style="165" customWidth="1"/>
    <col min="3" max="3" width="30.7109375" style="165" customWidth="1"/>
    <col min="4" max="4" width="24.140625" style="165" customWidth="1"/>
    <col min="5" max="5" width="35.5703125" style="165" customWidth="1"/>
    <col min="6" max="6" width="12.5703125" style="165" customWidth="1"/>
    <col min="7" max="7" width="14" style="165" customWidth="1"/>
    <col min="8" max="16384" width="11.42578125" style="165"/>
  </cols>
  <sheetData>
    <row r="1" spans="1:11" x14ac:dyDescent="0.25">
      <c r="A1" s="1" t="s">
        <v>373</v>
      </c>
      <c r="B1" s="1"/>
      <c r="C1" s="1"/>
      <c r="D1" s="1"/>
      <c r="E1" s="1"/>
      <c r="F1" s="1"/>
      <c r="G1" s="1"/>
      <c r="H1" s="196"/>
      <c r="I1" s="196"/>
      <c r="J1" s="196"/>
      <c r="K1" s="196"/>
    </row>
    <row r="2" spans="1:11" x14ac:dyDescent="0.25">
      <c r="A2" s="355"/>
    </row>
    <row r="3" spans="1:11" x14ac:dyDescent="0.25">
      <c r="A3" s="559" t="str">
        <f>IF(ISBLANK('Page Titre'!B15)," ",'Page Titre'!B15)</f>
        <v xml:space="preserve"> </v>
      </c>
      <c r="B3" s="559"/>
      <c r="C3" s="559"/>
      <c r="D3" s="25"/>
      <c r="E3" s="25"/>
      <c r="F3" s="560" t="str">
        <f>+IF(ISBLANK('Page Titre'!M6)," ",'Page Titre'!M6)</f>
        <v xml:space="preserve"> </v>
      </c>
      <c r="G3" s="560"/>
      <c r="H3" s="25"/>
      <c r="I3" s="25"/>
    </row>
    <row r="4" spans="1:11" x14ac:dyDescent="0.25">
      <c r="A4" s="378" t="s">
        <v>1</v>
      </c>
      <c r="B4" s="378"/>
      <c r="C4" s="378"/>
      <c r="D4" s="26"/>
      <c r="E4" s="26"/>
      <c r="F4" s="562" t="s">
        <v>0</v>
      </c>
      <c r="G4" s="562"/>
      <c r="H4" s="26"/>
      <c r="I4" s="181"/>
    </row>
    <row r="5" spans="1:11" ht="25.5" customHeight="1" x14ac:dyDescent="0.25">
      <c r="G5" s="183"/>
    </row>
    <row r="6" spans="1:11" x14ac:dyDescent="0.25">
      <c r="A6" s="556" t="s">
        <v>342</v>
      </c>
      <c r="B6" s="556"/>
      <c r="C6" s="556"/>
      <c r="D6" s="556"/>
      <c r="E6" s="556"/>
      <c r="F6" s="556"/>
      <c r="G6" s="556"/>
    </row>
    <row r="7" spans="1:11" x14ac:dyDescent="0.25">
      <c r="A7" s="556" t="s">
        <v>313</v>
      </c>
      <c r="B7" s="556"/>
      <c r="C7" s="556"/>
      <c r="D7" s="556"/>
      <c r="E7" s="556"/>
      <c r="F7" s="556"/>
      <c r="G7" s="556"/>
    </row>
    <row r="9" spans="1:11" x14ac:dyDescent="0.25">
      <c r="B9" s="379" t="s">
        <v>262</v>
      </c>
      <c r="C9" s="379" t="s">
        <v>263</v>
      </c>
      <c r="D9" s="380" t="s">
        <v>264</v>
      </c>
      <c r="E9" s="379" t="s">
        <v>268</v>
      </c>
      <c r="F9" s="379" t="s">
        <v>269</v>
      </c>
      <c r="G9" s="379" t="s">
        <v>266</v>
      </c>
    </row>
    <row r="10" spans="1:11" ht="30" customHeight="1" x14ac:dyDescent="0.25">
      <c r="B10" s="173" t="s">
        <v>270</v>
      </c>
      <c r="C10" s="252" t="s">
        <v>280</v>
      </c>
      <c r="D10" s="253" t="s">
        <v>281</v>
      </c>
      <c r="E10" s="252" t="s">
        <v>282</v>
      </c>
      <c r="F10" s="252" t="s">
        <v>283</v>
      </c>
      <c r="G10" s="252" t="s">
        <v>284</v>
      </c>
    </row>
    <row r="11" spans="1:11" s="197" customFormat="1" ht="28.5" customHeight="1" x14ac:dyDescent="0.25">
      <c r="A11" s="165"/>
      <c r="B11" s="381" t="s">
        <v>285</v>
      </c>
      <c r="C11" s="382"/>
      <c r="D11" s="382"/>
      <c r="E11" s="382"/>
      <c r="F11" s="382"/>
      <c r="G11" s="383"/>
    </row>
    <row r="12" spans="1:11" s="197" customFormat="1" ht="28.5" customHeight="1" x14ac:dyDescent="0.25">
      <c r="A12" s="165"/>
      <c r="B12" s="384" t="s">
        <v>286</v>
      </c>
      <c r="C12" s="382"/>
      <c r="D12" s="382"/>
      <c r="E12" s="382"/>
      <c r="F12" s="382"/>
      <c r="G12" s="383"/>
    </row>
    <row r="13" spans="1:11" s="197" customFormat="1" ht="28.5" customHeight="1" x14ac:dyDescent="0.25">
      <c r="A13" s="165"/>
      <c r="B13" s="385"/>
      <c r="C13" s="382"/>
      <c r="D13" s="382"/>
      <c r="E13" s="382"/>
      <c r="F13" s="382"/>
      <c r="G13" s="383"/>
    </row>
    <row r="14" spans="1:11" s="197" customFormat="1" ht="28.5" customHeight="1" x14ac:dyDescent="0.25">
      <c r="A14" s="165"/>
      <c r="B14" s="385"/>
      <c r="C14" s="382"/>
      <c r="D14" s="382"/>
      <c r="E14" s="382"/>
      <c r="F14" s="382"/>
      <c r="G14" s="383"/>
    </row>
    <row r="15" spans="1:11" s="197" customFormat="1" ht="28.5" customHeight="1" x14ac:dyDescent="0.25">
      <c r="A15" s="165"/>
      <c r="B15" s="385"/>
      <c r="C15" s="382"/>
      <c r="D15" s="382"/>
      <c r="E15" s="382"/>
      <c r="F15" s="382"/>
      <c r="G15" s="383"/>
    </row>
    <row r="16" spans="1:11" s="197" customFormat="1" ht="28.5" customHeight="1" x14ac:dyDescent="0.25">
      <c r="A16" s="165"/>
      <c r="B16" s="385"/>
      <c r="C16" s="382"/>
      <c r="D16" s="382"/>
      <c r="E16" s="382"/>
      <c r="F16" s="382"/>
      <c r="G16" s="383"/>
    </row>
    <row r="17" spans="1:7" s="197" customFormat="1" ht="28.5" customHeight="1" x14ac:dyDescent="0.25">
      <c r="A17" s="165"/>
      <c r="B17" s="385"/>
      <c r="C17" s="382"/>
      <c r="D17" s="382"/>
      <c r="E17" s="382"/>
      <c r="F17" s="382"/>
      <c r="G17" s="383"/>
    </row>
    <row r="18" spans="1:7" s="197" customFormat="1" ht="28.5" customHeight="1" x14ac:dyDescent="0.25">
      <c r="A18" s="165"/>
      <c r="B18" s="385"/>
      <c r="C18" s="382"/>
      <c r="D18" s="382"/>
      <c r="E18" s="382"/>
      <c r="F18" s="382"/>
      <c r="G18" s="383"/>
    </row>
    <row r="19" spans="1:7" s="197" customFormat="1" ht="28.5" customHeight="1" x14ac:dyDescent="0.25">
      <c r="A19" s="165"/>
      <c r="B19" s="385"/>
      <c r="C19" s="382"/>
      <c r="D19" s="382"/>
      <c r="E19" s="382"/>
      <c r="F19" s="382"/>
      <c r="G19" s="383"/>
    </row>
    <row r="20" spans="1:7" s="197" customFormat="1" ht="28.5" customHeight="1" x14ac:dyDescent="0.25">
      <c r="A20" s="165"/>
      <c r="B20" s="385"/>
      <c r="C20" s="382"/>
      <c r="D20" s="382"/>
      <c r="E20" s="382"/>
      <c r="F20" s="382"/>
      <c r="G20" s="383"/>
    </row>
    <row r="21" spans="1:7" s="197" customFormat="1" ht="28.5" customHeight="1" x14ac:dyDescent="0.25">
      <c r="A21" s="165"/>
      <c r="B21" s="385"/>
      <c r="C21" s="382"/>
      <c r="D21" s="382"/>
      <c r="E21" s="382"/>
      <c r="F21" s="382"/>
      <c r="G21" s="383"/>
    </row>
    <row r="22" spans="1:7" s="197" customFormat="1" ht="28.5" customHeight="1" x14ac:dyDescent="0.25">
      <c r="A22" s="165"/>
      <c r="B22" s="385"/>
      <c r="C22" s="382"/>
      <c r="D22" s="382"/>
      <c r="E22" s="382"/>
      <c r="F22" s="382"/>
      <c r="G22" s="383"/>
    </row>
    <row r="23" spans="1:7" s="197" customFormat="1" ht="28.5" customHeight="1" x14ac:dyDescent="0.25">
      <c r="A23" s="165"/>
      <c r="B23" s="385"/>
      <c r="C23" s="382"/>
      <c r="D23" s="382"/>
      <c r="E23" s="382"/>
      <c r="F23" s="382"/>
      <c r="G23" s="383"/>
    </row>
    <row r="24" spans="1:7" s="197" customFormat="1" ht="28.5" customHeight="1" x14ac:dyDescent="0.25">
      <c r="A24" s="165"/>
      <c r="B24" s="385"/>
      <c r="C24" s="382"/>
      <c r="D24" s="382"/>
      <c r="E24" s="382"/>
      <c r="F24" s="382"/>
      <c r="G24" s="383"/>
    </row>
    <row r="25" spans="1:7" s="197" customFormat="1" ht="28.5" customHeight="1" x14ac:dyDescent="0.25">
      <c r="A25" s="165"/>
      <c r="B25" s="385"/>
      <c r="C25" s="382"/>
      <c r="D25" s="382"/>
      <c r="E25" s="382"/>
      <c r="F25" s="382"/>
      <c r="G25" s="383"/>
    </row>
    <row r="26" spans="1:7" s="197" customFormat="1" ht="28.5" customHeight="1" x14ac:dyDescent="0.25">
      <c r="A26" s="165"/>
      <c r="B26" s="385"/>
      <c r="C26" s="382"/>
      <c r="D26" s="382"/>
      <c r="E26" s="382"/>
      <c r="F26" s="382"/>
      <c r="G26" s="383"/>
    </row>
    <row r="27" spans="1:7" s="197" customFormat="1" ht="28.5" customHeight="1" x14ac:dyDescent="0.25">
      <c r="A27" s="165"/>
      <c r="B27" s="385"/>
      <c r="C27" s="382"/>
      <c r="D27" s="382"/>
      <c r="E27" s="382"/>
      <c r="F27" s="382"/>
      <c r="G27" s="383"/>
    </row>
    <row r="28" spans="1:7" s="197" customFormat="1" ht="28.5" customHeight="1" x14ac:dyDescent="0.25">
      <c r="A28" s="165"/>
      <c r="B28" s="386"/>
      <c r="C28" s="387"/>
      <c r="D28" s="387"/>
      <c r="E28" s="387"/>
      <c r="F28" s="387"/>
      <c r="G28" s="388"/>
    </row>
    <row r="30" spans="1:7" x14ac:dyDescent="0.25">
      <c r="A30" s="198"/>
      <c r="B30" s="166" t="s">
        <v>296</v>
      </c>
      <c r="C30" s="198"/>
      <c r="D30" s="198"/>
      <c r="E30" s="198"/>
      <c r="F30" s="198"/>
      <c r="G30" s="189" t="s">
        <v>128</v>
      </c>
    </row>
    <row r="31" spans="1:7" x14ac:dyDescent="0.25">
      <c r="G31" s="189" t="s">
        <v>368</v>
      </c>
    </row>
  </sheetData>
  <sheetProtection sheet="1" objects="1" scenarios="1"/>
  <mergeCells count="6">
    <mergeCell ref="A7:G7"/>
    <mergeCell ref="A1:G1"/>
    <mergeCell ref="A3:C3"/>
    <mergeCell ref="A6:G6"/>
    <mergeCell ref="F3:G3"/>
    <mergeCell ref="F4:G4"/>
  </mergeCells>
  <printOptions horizontalCentered="1"/>
  <pageMargins left="0.39370078740157499" right="0.39370078740157499" top="0.31496062992126" bottom="0.15748031496063" header="0.31496062992126" footer="0.196850393700787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4"/>
  <dimension ref="A1:K48"/>
  <sheetViews>
    <sheetView zoomScale="80" zoomScaleNormal="80" zoomScalePageLayoutView="80" workbookViewId="0">
      <selection activeCell="C11" sqref="C11"/>
    </sheetView>
  </sheetViews>
  <sheetFormatPr baseColWidth="10" defaultColWidth="11.42578125" defaultRowHeight="15" x14ac:dyDescent="0.25"/>
  <cols>
    <col min="1" max="1" width="5.140625" style="165" customWidth="1"/>
    <col min="2" max="2" width="41.42578125" style="165" customWidth="1"/>
    <col min="3" max="3" width="21.85546875" style="165" customWidth="1"/>
    <col min="4" max="7" width="21.7109375" style="165" customWidth="1"/>
    <col min="8" max="16384" width="11.42578125" style="165"/>
  </cols>
  <sheetData>
    <row r="1" spans="1:11" x14ac:dyDescent="0.25">
      <c r="A1" s="1" t="s">
        <v>374</v>
      </c>
      <c r="B1" s="1"/>
      <c r="C1" s="1"/>
      <c r="D1" s="1"/>
      <c r="E1" s="1"/>
      <c r="F1" s="1"/>
      <c r="G1" s="1"/>
      <c r="I1" s="196"/>
    </row>
    <row r="2" spans="1:11" x14ac:dyDescent="0.25">
      <c r="A2" s="355"/>
    </row>
    <row r="3" spans="1:11" x14ac:dyDescent="0.25">
      <c r="A3" s="559" t="str">
        <f>IF(ISBLANK('Page Titre'!B15)," ",'Page Titre'!B15)</f>
        <v xml:space="preserve"> </v>
      </c>
      <c r="B3" s="559"/>
      <c r="C3" s="559"/>
      <c r="D3" s="25"/>
      <c r="E3" s="25"/>
      <c r="F3" s="560" t="str">
        <f>+IF(ISBLANK('Page Titre'!M6)," ",'Page Titre'!M6)</f>
        <v xml:space="preserve"> </v>
      </c>
      <c r="G3" s="560"/>
    </row>
    <row r="4" spans="1:11" x14ac:dyDescent="0.25">
      <c r="A4" s="378" t="s">
        <v>1</v>
      </c>
      <c r="B4" s="378"/>
      <c r="C4" s="378"/>
      <c r="D4" s="26"/>
      <c r="E4" s="26"/>
      <c r="F4" s="562" t="s">
        <v>0</v>
      </c>
      <c r="G4" s="562"/>
    </row>
    <row r="5" spans="1:11" ht="25.5" customHeight="1" x14ac:dyDescent="0.25">
      <c r="G5" s="183"/>
    </row>
    <row r="6" spans="1:11" s="200" customFormat="1" x14ac:dyDescent="0.25">
      <c r="A6" s="566" t="s">
        <v>343</v>
      </c>
      <c r="B6" s="566"/>
      <c r="C6" s="566"/>
      <c r="D6" s="566"/>
      <c r="E6" s="566"/>
      <c r="F6" s="566"/>
      <c r="G6" s="566"/>
      <c r="H6" s="165"/>
      <c r="I6" s="199"/>
      <c r="J6" s="199"/>
      <c r="K6" s="199"/>
    </row>
    <row r="7" spans="1:11" s="200" customFormat="1" x14ac:dyDescent="0.25">
      <c r="A7" s="566" t="s">
        <v>314</v>
      </c>
      <c r="B7" s="566"/>
      <c r="C7" s="566"/>
      <c r="D7" s="566"/>
      <c r="E7" s="566"/>
      <c r="F7" s="566"/>
      <c r="G7" s="566"/>
      <c r="H7" s="165"/>
      <c r="I7" s="199"/>
      <c r="J7" s="199"/>
      <c r="K7" s="199"/>
    </row>
    <row r="8" spans="1:11" s="200" customFormat="1" x14ac:dyDescent="0.25">
      <c r="A8" s="166"/>
      <c r="B8" s="166"/>
      <c r="C8" s="166"/>
      <c r="D8" s="166"/>
      <c r="E8" s="166"/>
      <c r="F8" s="166"/>
      <c r="G8" s="166"/>
      <c r="H8" s="165"/>
    </row>
    <row r="9" spans="1:11" s="182" customFormat="1" x14ac:dyDescent="0.25">
      <c r="A9" s="188"/>
      <c r="B9" s="389" t="s">
        <v>262</v>
      </c>
      <c r="C9" s="389" t="s">
        <v>263</v>
      </c>
      <c r="D9" s="389" t="s">
        <v>264</v>
      </c>
      <c r="E9" s="389" t="s">
        <v>268</v>
      </c>
      <c r="F9" s="389" t="s">
        <v>269</v>
      </c>
      <c r="G9" s="389" t="s">
        <v>266</v>
      </c>
      <c r="H9" s="165"/>
    </row>
    <row r="10" spans="1:11" s="182" customFormat="1" x14ac:dyDescent="0.25">
      <c r="A10" s="201"/>
      <c r="B10" s="174" t="s">
        <v>287</v>
      </c>
      <c r="C10" s="254" t="s">
        <v>288</v>
      </c>
      <c r="D10" s="255" t="s">
        <v>289</v>
      </c>
      <c r="E10" s="255" t="s">
        <v>289</v>
      </c>
      <c r="F10" s="255" t="s">
        <v>289</v>
      </c>
      <c r="G10" s="255" t="s">
        <v>289</v>
      </c>
      <c r="H10" s="165"/>
    </row>
    <row r="11" spans="1:11" x14ac:dyDescent="0.25">
      <c r="B11" s="390" t="s">
        <v>290</v>
      </c>
      <c r="C11" s="391"/>
      <c r="D11" s="391"/>
      <c r="E11" s="391"/>
      <c r="F11" s="391"/>
      <c r="G11" s="392"/>
    </row>
    <row r="12" spans="1:11" x14ac:dyDescent="0.25">
      <c r="B12" s="256"/>
      <c r="C12" s="385"/>
      <c r="D12" s="393"/>
      <c r="E12" s="393"/>
      <c r="F12" s="393"/>
      <c r="G12" s="394"/>
    </row>
    <row r="13" spans="1:11" x14ac:dyDescent="0.25">
      <c r="B13" s="256"/>
      <c r="C13" s="385"/>
      <c r="D13" s="393"/>
      <c r="E13" s="393"/>
      <c r="F13" s="393"/>
      <c r="G13" s="394"/>
    </row>
    <row r="14" spans="1:11" x14ac:dyDescent="0.25">
      <c r="B14" s="257"/>
      <c r="C14" s="385"/>
      <c r="D14" s="393"/>
      <c r="E14" s="393"/>
      <c r="F14" s="393"/>
      <c r="G14" s="394"/>
    </row>
    <row r="15" spans="1:11" x14ac:dyDescent="0.25">
      <c r="B15" s="390" t="s">
        <v>291</v>
      </c>
      <c r="C15" s="385"/>
      <c r="D15" s="393"/>
      <c r="E15" s="393"/>
      <c r="F15" s="393"/>
      <c r="G15" s="394"/>
    </row>
    <row r="16" spans="1:11" x14ac:dyDescent="0.25">
      <c r="B16" s="256"/>
      <c r="C16" s="385"/>
      <c r="D16" s="393"/>
      <c r="E16" s="393"/>
      <c r="F16" s="393"/>
      <c r="G16" s="394"/>
    </row>
    <row r="17" spans="2:7" x14ac:dyDescent="0.25">
      <c r="B17" s="256"/>
      <c r="C17" s="385"/>
      <c r="D17" s="393"/>
      <c r="E17" s="393"/>
      <c r="F17" s="393"/>
      <c r="G17" s="394"/>
    </row>
    <row r="18" spans="2:7" x14ac:dyDescent="0.25">
      <c r="B18" s="257"/>
      <c r="C18" s="385"/>
      <c r="D18" s="393"/>
      <c r="E18" s="393"/>
      <c r="F18" s="393"/>
      <c r="G18" s="394"/>
    </row>
    <row r="19" spans="2:7" x14ac:dyDescent="0.25">
      <c r="B19" s="390" t="s">
        <v>292</v>
      </c>
      <c r="C19" s="385"/>
      <c r="D19" s="393"/>
      <c r="E19" s="393"/>
      <c r="F19" s="393"/>
      <c r="G19" s="394"/>
    </row>
    <row r="20" spans="2:7" x14ac:dyDescent="0.25">
      <c r="B20" s="256"/>
      <c r="C20" s="385"/>
      <c r="D20" s="393"/>
      <c r="E20" s="393"/>
      <c r="F20" s="393"/>
      <c r="G20" s="394"/>
    </row>
    <row r="21" spans="2:7" x14ac:dyDescent="0.25">
      <c r="B21" s="256"/>
      <c r="C21" s="385"/>
      <c r="D21" s="393"/>
      <c r="E21" s="393"/>
      <c r="F21" s="393"/>
      <c r="G21" s="394"/>
    </row>
    <row r="22" spans="2:7" x14ac:dyDescent="0.25">
      <c r="B22" s="257"/>
      <c r="C22" s="385"/>
      <c r="D22" s="393"/>
      <c r="E22" s="393"/>
      <c r="F22" s="393"/>
      <c r="G22" s="394"/>
    </row>
    <row r="23" spans="2:7" x14ac:dyDescent="0.25">
      <c r="B23" s="390" t="s">
        <v>293</v>
      </c>
      <c r="C23" s="385"/>
      <c r="D23" s="393"/>
      <c r="E23" s="393"/>
      <c r="F23" s="393"/>
      <c r="G23" s="394"/>
    </row>
    <row r="24" spans="2:7" x14ac:dyDescent="0.25">
      <c r="B24" s="256"/>
      <c r="C24" s="385"/>
      <c r="D24" s="393"/>
      <c r="E24" s="393"/>
      <c r="F24" s="393"/>
      <c r="G24" s="394"/>
    </row>
    <row r="25" spans="2:7" x14ac:dyDescent="0.25">
      <c r="B25" s="256"/>
      <c r="C25" s="385"/>
      <c r="D25" s="393"/>
      <c r="E25" s="393"/>
      <c r="F25" s="393"/>
      <c r="G25" s="394"/>
    </row>
    <row r="26" spans="2:7" x14ac:dyDescent="0.25">
      <c r="B26" s="257"/>
      <c r="C26" s="385"/>
      <c r="D26" s="393"/>
      <c r="E26" s="393"/>
      <c r="F26" s="393"/>
      <c r="G26" s="394"/>
    </row>
    <row r="27" spans="2:7" x14ac:dyDescent="0.25">
      <c r="B27" s="390" t="s">
        <v>294</v>
      </c>
      <c r="C27" s="385"/>
      <c r="D27" s="393"/>
      <c r="E27" s="393"/>
      <c r="F27" s="393"/>
      <c r="G27" s="394"/>
    </row>
    <row r="28" spans="2:7" x14ac:dyDescent="0.25">
      <c r="B28" s="256"/>
      <c r="C28" s="385"/>
      <c r="D28" s="393"/>
      <c r="E28" s="393"/>
      <c r="F28" s="393"/>
      <c r="G28" s="394"/>
    </row>
    <row r="29" spans="2:7" x14ac:dyDescent="0.25">
      <c r="B29" s="256"/>
      <c r="C29" s="385"/>
      <c r="D29" s="393"/>
      <c r="E29" s="393"/>
      <c r="F29" s="393"/>
      <c r="G29" s="394"/>
    </row>
    <row r="30" spans="2:7" x14ac:dyDescent="0.25">
      <c r="B30" s="257"/>
      <c r="C30" s="385"/>
      <c r="D30" s="393"/>
      <c r="E30" s="393"/>
      <c r="F30" s="393"/>
      <c r="G30" s="394"/>
    </row>
    <row r="31" spans="2:7" x14ac:dyDescent="0.25">
      <c r="B31" s="395" t="s">
        <v>295</v>
      </c>
      <c r="C31" s="385"/>
      <c r="D31" s="393"/>
      <c r="E31" s="393"/>
      <c r="F31" s="393"/>
      <c r="G31" s="394"/>
    </row>
    <row r="32" spans="2:7" x14ac:dyDescent="0.25">
      <c r="B32" s="385"/>
      <c r="C32" s="385"/>
      <c r="D32" s="393"/>
      <c r="E32" s="393"/>
      <c r="F32" s="393"/>
      <c r="G32" s="394"/>
    </row>
    <row r="33" spans="1:7" x14ac:dyDescent="0.25">
      <c r="B33" s="385"/>
      <c r="C33" s="385"/>
      <c r="D33" s="385"/>
      <c r="E33" s="385"/>
      <c r="F33" s="385"/>
      <c r="G33" s="396"/>
    </row>
    <row r="34" spans="1:7" x14ac:dyDescent="0.25">
      <c r="B34" s="385"/>
      <c r="C34" s="385"/>
      <c r="D34" s="391"/>
      <c r="E34" s="391"/>
      <c r="F34" s="391"/>
      <c r="G34" s="392"/>
    </row>
    <row r="35" spans="1:7" x14ac:dyDescent="0.25">
      <c r="B35" s="385"/>
      <c r="C35" s="385"/>
      <c r="D35" s="391"/>
      <c r="E35" s="391"/>
      <c r="F35" s="391"/>
      <c r="G35" s="392"/>
    </row>
    <row r="36" spans="1:7" x14ac:dyDescent="0.25">
      <c r="B36" s="385"/>
      <c r="C36" s="385"/>
      <c r="D36" s="391"/>
      <c r="E36" s="391"/>
      <c r="F36" s="391"/>
      <c r="G36" s="392"/>
    </row>
    <row r="37" spans="1:7" x14ac:dyDescent="0.25">
      <c r="B37" s="385"/>
      <c r="C37" s="385"/>
      <c r="D37" s="391"/>
      <c r="E37" s="391"/>
      <c r="F37" s="391"/>
      <c r="G37" s="392"/>
    </row>
    <row r="38" spans="1:7" x14ac:dyDescent="0.25">
      <c r="B38" s="385"/>
      <c r="C38" s="385"/>
      <c r="D38" s="391"/>
      <c r="E38" s="391"/>
      <c r="F38" s="391"/>
      <c r="G38" s="392"/>
    </row>
    <row r="39" spans="1:7" x14ac:dyDescent="0.25">
      <c r="B39" s="385"/>
      <c r="C39" s="385"/>
      <c r="D39" s="391"/>
      <c r="E39" s="391"/>
      <c r="F39" s="391"/>
      <c r="G39" s="392"/>
    </row>
    <row r="40" spans="1:7" x14ac:dyDescent="0.25">
      <c r="B40" s="385"/>
      <c r="C40" s="385"/>
      <c r="D40" s="391"/>
      <c r="E40" s="391"/>
      <c r="F40" s="391"/>
      <c r="G40" s="392"/>
    </row>
    <row r="41" spans="1:7" x14ac:dyDescent="0.25">
      <c r="B41" s="385"/>
      <c r="C41" s="385"/>
      <c r="D41" s="391"/>
      <c r="E41" s="391"/>
      <c r="F41" s="391"/>
      <c r="G41" s="392"/>
    </row>
    <row r="42" spans="1:7" x14ac:dyDescent="0.25">
      <c r="B42" s="385"/>
      <c r="C42" s="385"/>
      <c r="D42" s="391"/>
      <c r="E42" s="391"/>
      <c r="F42" s="391"/>
      <c r="G42" s="392"/>
    </row>
    <row r="43" spans="1:7" x14ac:dyDescent="0.25">
      <c r="B43" s="385"/>
      <c r="C43" s="385"/>
      <c r="D43" s="391"/>
      <c r="E43" s="391"/>
      <c r="F43" s="391"/>
      <c r="G43" s="392"/>
    </row>
    <row r="44" spans="1:7" x14ac:dyDescent="0.25">
      <c r="B44" s="386"/>
      <c r="C44" s="386"/>
      <c r="D44" s="397"/>
      <c r="E44" s="397"/>
      <c r="F44" s="397"/>
      <c r="G44" s="398"/>
    </row>
    <row r="45" spans="1:7" x14ac:dyDescent="0.25">
      <c r="B45" s="166"/>
      <c r="C45" s="166"/>
      <c r="D45" s="166"/>
      <c r="E45" s="166"/>
      <c r="F45" s="166"/>
      <c r="G45" s="166"/>
    </row>
    <row r="46" spans="1:7" x14ac:dyDescent="0.25">
      <c r="B46" s="166" t="s">
        <v>296</v>
      </c>
      <c r="C46" s="166"/>
      <c r="D46" s="166"/>
      <c r="E46" s="166"/>
      <c r="F46" s="166"/>
      <c r="G46" s="166"/>
    </row>
    <row r="47" spans="1:7" x14ac:dyDescent="0.25">
      <c r="B47" s="166"/>
      <c r="C47" s="166"/>
      <c r="D47" s="166"/>
      <c r="E47" s="166"/>
      <c r="F47" s="166"/>
      <c r="G47" s="189" t="s">
        <v>128</v>
      </c>
    </row>
    <row r="48" spans="1:7" x14ac:dyDescent="0.25">
      <c r="A48" s="166"/>
      <c r="B48" s="166"/>
      <c r="C48" s="166"/>
      <c r="D48" s="166"/>
      <c r="E48" s="166"/>
      <c r="F48" s="166"/>
      <c r="G48" s="189" t="s">
        <v>369</v>
      </c>
    </row>
  </sheetData>
  <sheetProtection sheet="1" objects="1" scenarios="1"/>
  <mergeCells count="6">
    <mergeCell ref="A7:G7"/>
    <mergeCell ref="A1:G1"/>
    <mergeCell ref="A3:C3"/>
    <mergeCell ref="F3:G3"/>
    <mergeCell ref="F4:G4"/>
    <mergeCell ref="A6:G6"/>
  </mergeCells>
  <printOptions horizontalCentered="1"/>
  <pageMargins left="0.39370078740157499" right="0.39370078740157499" top="0.31496062992126" bottom="0.15748031496063" header="0.31496062992126" footer="0.196850393700787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5"/>
  <dimension ref="A1:IV32"/>
  <sheetViews>
    <sheetView zoomScale="80" zoomScaleNormal="80" zoomScalePageLayoutView="80" workbookViewId="0">
      <selection activeCell="C10" sqref="C10"/>
    </sheetView>
  </sheetViews>
  <sheetFormatPr baseColWidth="10" defaultColWidth="11.42578125" defaultRowHeight="15" x14ac:dyDescent="0.25"/>
  <cols>
    <col min="1" max="1" width="6.28515625" style="202" customWidth="1"/>
    <col min="2" max="2" width="27.85546875" style="165" customWidth="1"/>
    <col min="3" max="3" width="28.85546875" style="165" customWidth="1"/>
    <col min="4" max="4" width="37" style="165" customWidth="1"/>
    <col min="5" max="5" width="16.85546875" style="165" customWidth="1"/>
    <col min="6" max="6" width="20.42578125" style="165" customWidth="1"/>
    <col min="7" max="7" width="11.42578125" style="165"/>
    <col min="8" max="8" width="13.28515625" style="165" customWidth="1"/>
    <col min="9" max="16384" width="11.42578125" style="195"/>
  </cols>
  <sheetData>
    <row r="1" spans="1:256" x14ac:dyDescent="0.25">
      <c r="A1" s="1" t="s">
        <v>375</v>
      </c>
      <c r="B1" s="1"/>
      <c r="C1" s="1"/>
      <c r="D1" s="1"/>
      <c r="E1" s="1"/>
      <c r="F1" s="1"/>
      <c r="G1" s="1"/>
    </row>
    <row r="2" spans="1:256" x14ac:dyDescent="0.25">
      <c r="A2" s="355"/>
    </row>
    <row r="3" spans="1:256" x14ac:dyDescent="0.25">
      <c r="A3" s="559" t="str">
        <f>IF(ISBLANK('Page Titre'!B15)," ",'Page Titre'!B15)</f>
        <v xml:space="preserve"> </v>
      </c>
      <c r="B3" s="559"/>
      <c r="C3" s="559"/>
      <c r="D3" s="25"/>
      <c r="E3" s="25"/>
      <c r="F3" s="560" t="str">
        <f>+IF(ISBLANK('Page Titre'!M6)," ",'Page Titre'!M6)</f>
        <v xml:space="preserve"> </v>
      </c>
      <c r="G3" s="560"/>
    </row>
    <row r="4" spans="1:256" x14ac:dyDescent="0.25">
      <c r="A4" s="378" t="s">
        <v>1</v>
      </c>
      <c r="B4" s="378"/>
      <c r="C4" s="378"/>
      <c r="D4" s="26"/>
      <c r="E4" s="26"/>
      <c r="F4" s="562" t="s">
        <v>0</v>
      </c>
      <c r="G4" s="562"/>
    </row>
    <row r="5" spans="1:256" x14ac:dyDescent="0.25">
      <c r="A5" s="556" t="s">
        <v>306</v>
      </c>
      <c r="B5" s="556"/>
      <c r="C5" s="556"/>
      <c r="D5" s="556"/>
      <c r="E5" s="556"/>
      <c r="F5" s="556"/>
      <c r="G5" s="556"/>
      <c r="H5" s="556"/>
    </row>
    <row r="6" spans="1:256" x14ac:dyDescent="0.25">
      <c r="A6" s="556" t="s">
        <v>315</v>
      </c>
      <c r="B6" s="556"/>
      <c r="C6" s="556"/>
      <c r="D6" s="556"/>
      <c r="E6" s="556"/>
      <c r="F6" s="556"/>
      <c r="G6" s="556"/>
      <c r="H6" s="556"/>
    </row>
    <row r="7" spans="1:256" ht="24.75" customHeight="1" x14ac:dyDescent="0.25"/>
    <row r="8" spans="1:256" ht="17.25" customHeight="1" x14ac:dyDescent="0.25">
      <c r="B8" s="379" t="s">
        <v>262</v>
      </c>
      <c r="C8" s="399" t="s">
        <v>263</v>
      </c>
      <c r="D8" s="379" t="s">
        <v>264</v>
      </c>
      <c r="E8" s="380" t="s">
        <v>268</v>
      </c>
      <c r="F8" s="380" t="s">
        <v>269</v>
      </c>
      <c r="G8" s="379" t="s">
        <v>266</v>
      </c>
      <c r="H8" s="379" t="s">
        <v>267</v>
      </c>
    </row>
    <row r="9" spans="1:256" ht="30" customHeight="1" x14ac:dyDescent="0.25">
      <c r="A9" s="165"/>
      <c r="B9" s="173" t="s">
        <v>270</v>
      </c>
      <c r="C9" s="252" t="s">
        <v>271</v>
      </c>
      <c r="D9" s="258" t="s">
        <v>299</v>
      </c>
      <c r="E9" s="259" t="s">
        <v>272</v>
      </c>
      <c r="F9" s="259" t="s">
        <v>273</v>
      </c>
      <c r="G9" s="252" t="s">
        <v>274</v>
      </c>
      <c r="H9" s="252" t="s">
        <v>275</v>
      </c>
    </row>
    <row r="10" spans="1:256" s="197" customFormat="1" ht="33" customHeight="1" x14ac:dyDescent="0.25">
      <c r="A10" s="165"/>
      <c r="B10" s="381" t="s">
        <v>276</v>
      </c>
      <c r="C10" s="400"/>
      <c r="D10" s="400"/>
      <c r="E10" s="400"/>
      <c r="F10" s="400"/>
      <c r="G10" s="400"/>
      <c r="H10" s="401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  <c r="IV10" s="195"/>
    </row>
    <row r="11" spans="1:256" s="197" customFormat="1" ht="33" customHeight="1" x14ac:dyDescent="0.25">
      <c r="A11" s="165"/>
      <c r="B11" s="381" t="s">
        <v>344</v>
      </c>
      <c r="C11" s="400"/>
      <c r="D11" s="400"/>
      <c r="E11" s="400"/>
      <c r="F11" s="400"/>
      <c r="G11" s="400"/>
      <c r="H11" s="401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  <c r="IV11" s="195"/>
    </row>
    <row r="12" spans="1:256" s="197" customFormat="1" ht="33" customHeight="1" x14ac:dyDescent="0.25">
      <c r="A12" s="165"/>
      <c r="B12" s="381" t="s">
        <v>277</v>
      </c>
      <c r="C12" s="400"/>
      <c r="D12" s="400"/>
      <c r="E12" s="400"/>
      <c r="F12" s="400"/>
      <c r="G12" s="400"/>
      <c r="H12" s="401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  <c r="IV12" s="195"/>
    </row>
    <row r="13" spans="1:256" s="197" customFormat="1" ht="33" customHeight="1" x14ac:dyDescent="0.25">
      <c r="A13" s="165"/>
      <c r="B13" s="381" t="s">
        <v>278</v>
      </c>
      <c r="C13" s="400"/>
      <c r="D13" s="400"/>
      <c r="E13" s="400"/>
      <c r="F13" s="400"/>
      <c r="G13" s="400"/>
      <c r="H13" s="401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97" customFormat="1" ht="33" customHeight="1" x14ac:dyDescent="0.25">
      <c r="A14" s="165"/>
      <c r="B14" s="381" t="s">
        <v>279</v>
      </c>
      <c r="C14" s="400"/>
      <c r="D14" s="400"/>
      <c r="E14" s="400"/>
      <c r="F14" s="400"/>
      <c r="G14" s="400"/>
      <c r="H14" s="401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97" customFormat="1" ht="33" customHeight="1" x14ac:dyDescent="0.25">
      <c r="A15" s="165"/>
      <c r="B15" s="384" t="s">
        <v>345</v>
      </c>
      <c r="C15" s="400"/>
      <c r="D15" s="400"/>
      <c r="E15" s="400"/>
      <c r="F15" s="400"/>
      <c r="G15" s="400"/>
      <c r="H15" s="401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  <c r="IV15" s="195"/>
    </row>
    <row r="16" spans="1:256" s="197" customFormat="1" ht="33" customHeight="1" x14ac:dyDescent="0.25">
      <c r="A16" s="165"/>
      <c r="B16" s="402"/>
      <c r="C16" s="400"/>
      <c r="D16" s="400"/>
      <c r="E16" s="400"/>
      <c r="F16" s="400"/>
      <c r="G16" s="400"/>
      <c r="H16" s="401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</row>
    <row r="17" spans="1:8" s="197" customFormat="1" ht="33" customHeight="1" x14ac:dyDescent="0.25">
      <c r="A17" s="165"/>
      <c r="B17" s="402"/>
      <c r="C17" s="400"/>
      <c r="D17" s="400"/>
      <c r="E17" s="400"/>
      <c r="F17" s="400"/>
      <c r="G17" s="400"/>
      <c r="H17" s="401"/>
    </row>
    <row r="18" spans="1:8" s="197" customFormat="1" ht="33" customHeight="1" x14ac:dyDescent="0.25">
      <c r="A18" s="165"/>
      <c r="B18" s="402"/>
      <c r="C18" s="400"/>
      <c r="D18" s="400"/>
      <c r="E18" s="400"/>
      <c r="F18" s="400"/>
      <c r="G18" s="400"/>
      <c r="H18" s="401"/>
    </row>
    <row r="19" spans="1:8" s="197" customFormat="1" ht="33" customHeight="1" x14ac:dyDescent="0.25">
      <c r="A19" s="165"/>
      <c r="B19" s="402"/>
      <c r="C19" s="400"/>
      <c r="D19" s="400"/>
      <c r="E19" s="400"/>
      <c r="F19" s="400"/>
      <c r="G19" s="400"/>
      <c r="H19" s="401"/>
    </row>
    <row r="20" spans="1:8" s="197" customFormat="1" ht="33" customHeight="1" x14ac:dyDescent="0.25">
      <c r="A20" s="165"/>
      <c r="B20" s="402"/>
      <c r="C20" s="400"/>
      <c r="D20" s="400"/>
      <c r="E20" s="400"/>
      <c r="F20" s="400"/>
      <c r="G20" s="400"/>
      <c r="H20" s="401"/>
    </row>
    <row r="21" spans="1:8" s="197" customFormat="1" ht="33" customHeight="1" x14ac:dyDescent="0.25">
      <c r="A21" s="165"/>
      <c r="B21" s="402"/>
      <c r="C21" s="400"/>
      <c r="D21" s="400"/>
      <c r="E21" s="400"/>
      <c r="F21" s="400"/>
      <c r="G21" s="400"/>
      <c r="H21" s="401"/>
    </row>
    <row r="22" spans="1:8" s="197" customFormat="1" ht="33" customHeight="1" x14ac:dyDescent="0.25">
      <c r="A22" s="165"/>
      <c r="B22" s="402"/>
      <c r="C22" s="400"/>
      <c r="D22" s="400"/>
      <c r="E22" s="400"/>
      <c r="F22" s="400"/>
      <c r="G22" s="400"/>
      <c r="H22" s="401"/>
    </row>
    <row r="23" spans="1:8" s="197" customFormat="1" ht="33" customHeight="1" x14ac:dyDescent="0.25">
      <c r="A23" s="165"/>
      <c r="B23" s="402"/>
      <c r="C23" s="400"/>
      <c r="D23" s="400"/>
      <c r="E23" s="400"/>
      <c r="F23" s="400"/>
      <c r="G23" s="400"/>
      <c r="H23" s="401"/>
    </row>
    <row r="24" spans="1:8" s="197" customFormat="1" ht="33" customHeight="1" x14ac:dyDescent="0.25">
      <c r="A24" s="165"/>
      <c r="B24" s="402"/>
      <c r="C24" s="400"/>
      <c r="D24" s="400"/>
      <c r="E24" s="400"/>
      <c r="F24" s="400"/>
      <c r="G24" s="400"/>
      <c r="H24" s="401"/>
    </row>
    <row r="25" spans="1:8" s="197" customFormat="1" ht="33" customHeight="1" x14ac:dyDescent="0.25">
      <c r="A25" s="165"/>
      <c r="B25" s="403"/>
      <c r="C25" s="404"/>
      <c r="D25" s="404"/>
      <c r="E25" s="404"/>
      <c r="F25" s="404"/>
      <c r="G25" s="404"/>
      <c r="H25" s="405"/>
    </row>
    <row r="26" spans="1:8" s="165" customFormat="1" x14ac:dyDescent="0.25">
      <c r="B26" s="175"/>
    </row>
    <row r="27" spans="1:8" s="165" customFormat="1" x14ac:dyDescent="0.25">
      <c r="B27" s="166" t="s">
        <v>296</v>
      </c>
      <c r="H27" s="189" t="s">
        <v>128</v>
      </c>
    </row>
    <row r="28" spans="1:8" s="165" customFormat="1" x14ac:dyDescent="0.25">
      <c r="B28" s="175"/>
      <c r="H28" s="189" t="s">
        <v>370</v>
      </c>
    </row>
    <row r="30" spans="1:8" s="165" customFormat="1" x14ac:dyDescent="0.25">
      <c r="A30" s="203"/>
      <c r="B30" s="203"/>
      <c r="C30" s="203"/>
      <c r="D30" s="203"/>
      <c r="E30" s="203"/>
      <c r="F30" s="203"/>
      <c r="G30" s="203"/>
      <c r="H30" s="203"/>
    </row>
    <row r="31" spans="1:8" s="165" customFormat="1" x14ac:dyDescent="0.25">
      <c r="A31" s="203"/>
      <c r="B31" s="203"/>
      <c r="C31" s="203"/>
      <c r="D31" s="203"/>
      <c r="E31" s="203"/>
      <c r="F31" s="203"/>
      <c r="G31" s="203"/>
      <c r="H31" s="203"/>
    </row>
    <row r="32" spans="1:8" s="165" customFormat="1" x14ac:dyDescent="0.25">
      <c r="A32" s="203"/>
      <c r="B32" s="203"/>
      <c r="C32" s="203"/>
      <c r="D32" s="203"/>
      <c r="E32" s="203"/>
      <c r="F32" s="203"/>
      <c r="G32" s="203"/>
      <c r="H32" s="203"/>
    </row>
  </sheetData>
  <sheetProtection sheet="1" objects="1" scenarios="1"/>
  <mergeCells count="6">
    <mergeCell ref="A6:H6"/>
    <mergeCell ref="A1:G1"/>
    <mergeCell ref="A3:C3"/>
    <mergeCell ref="F3:G3"/>
    <mergeCell ref="F4:G4"/>
    <mergeCell ref="A5:H5"/>
  </mergeCells>
  <printOptions horizontalCentered="1"/>
  <pageMargins left="0.39370078740157499" right="0.39370078740157499" top="0.31496062992126" bottom="0.15748031496063" header="0.31496062992126" footer="0.196850393700787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Feuil3">
    <tabColor theme="0" tint="-0.14996795556505021"/>
    <pageSetUpPr fitToPage="1"/>
  </sheetPr>
  <dimension ref="A1:M59"/>
  <sheetViews>
    <sheetView zoomScale="80" zoomScaleNormal="80" zoomScalePageLayoutView="80" workbookViewId="0">
      <selection activeCell="I13" sqref="I13"/>
    </sheetView>
  </sheetViews>
  <sheetFormatPr baseColWidth="10" defaultColWidth="8.42578125" defaultRowHeight="15" x14ac:dyDescent="0.25"/>
  <cols>
    <col min="1" max="1" width="2.85546875" style="204" customWidth="1"/>
    <col min="2" max="2" width="11" style="204" customWidth="1"/>
    <col min="3" max="4" width="8.42578125" style="204"/>
    <col min="5" max="5" width="10.85546875" style="204" customWidth="1"/>
    <col min="6" max="6" width="6" style="204" customWidth="1"/>
    <col min="7" max="7" width="9.28515625" style="204" customWidth="1"/>
    <col min="8" max="8" width="4.140625" style="204" customWidth="1"/>
    <col min="9" max="11" width="14.7109375" style="205" customWidth="1"/>
    <col min="12" max="12" width="8.42578125" style="165"/>
    <col min="13" max="16384" width="8.42578125" style="204"/>
  </cols>
  <sheetData>
    <row r="1" spans="1:12" ht="14.85" customHeight="1" x14ac:dyDescent="0.25">
      <c r="A1" s="572" t="s">
        <v>376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2" ht="8.25" customHeight="1" x14ac:dyDescent="0.25"/>
    <row r="3" spans="1:12" s="205" customFormat="1" ht="14.85" customHeight="1" x14ac:dyDescent="0.25">
      <c r="A3" s="28" t="str">
        <f>IF(ISBLANK('Page Titre'!B15)," ",'Page Titre'!B15)</f>
        <v xml:space="preserve"> </v>
      </c>
      <c r="B3" s="28"/>
      <c r="C3" s="28"/>
      <c r="D3" s="28"/>
      <c r="E3" s="28"/>
      <c r="F3" s="29"/>
      <c r="G3" s="29"/>
      <c r="H3" s="29"/>
      <c r="K3" s="206" t="str">
        <f>IF(ISBLANK('Page Titre'!M6)," ",'Page Titre'!M6)</f>
        <v xml:space="preserve"> </v>
      </c>
      <c r="L3" s="166"/>
    </row>
    <row r="4" spans="1:12" ht="14.85" customHeight="1" x14ac:dyDescent="0.25">
      <c r="A4" s="570" t="s">
        <v>32</v>
      </c>
      <c r="B4" s="570"/>
      <c r="C4" s="570"/>
      <c r="D4" s="570"/>
      <c r="E4" s="570"/>
      <c r="F4" s="207"/>
      <c r="G4" s="207"/>
      <c r="H4" s="207"/>
      <c r="K4" s="406" t="s">
        <v>0</v>
      </c>
    </row>
    <row r="5" spans="1:12" ht="6.75" customHeight="1" x14ac:dyDescent="0.25">
      <c r="A5" s="571"/>
      <c r="B5" s="571"/>
      <c r="C5" s="571"/>
      <c r="D5" s="207"/>
      <c r="E5" s="207"/>
      <c r="F5" s="207"/>
      <c r="G5" s="207"/>
      <c r="H5" s="207"/>
      <c r="I5" s="208"/>
    </row>
    <row r="6" spans="1:12" x14ac:dyDescent="0.25">
      <c r="A6" s="573" t="s">
        <v>33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</row>
    <row r="7" spans="1:12" x14ac:dyDescent="0.25">
      <c r="A7" s="573" t="s">
        <v>34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</row>
    <row r="8" spans="1:12" ht="12.95" customHeight="1" x14ac:dyDescent="0.25">
      <c r="B8" s="207"/>
      <c r="C8" s="207"/>
      <c r="D8" s="207"/>
      <c r="E8" s="207"/>
      <c r="F8" s="207"/>
      <c r="G8" s="207"/>
      <c r="H8" s="207"/>
      <c r="I8" s="208"/>
    </row>
    <row r="9" spans="1:12" x14ac:dyDescent="0.25">
      <c r="H9" s="30"/>
      <c r="I9" s="407"/>
      <c r="J9" s="408"/>
      <c r="K9" s="408"/>
    </row>
    <row r="10" spans="1:12" x14ac:dyDescent="0.25">
      <c r="H10" s="30"/>
      <c r="I10" s="31" t="s">
        <v>0</v>
      </c>
      <c r="J10" s="32" t="s">
        <v>0</v>
      </c>
      <c r="K10" s="32" t="s">
        <v>185</v>
      </c>
    </row>
    <row r="11" spans="1:12" x14ac:dyDescent="0.25">
      <c r="B11" s="331" t="s">
        <v>419</v>
      </c>
      <c r="H11" s="30"/>
      <c r="I11" s="31" t="s">
        <v>27</v>
      </c>
      <c r="J11" s="31" t="s">
        <v>28</v>
      </c>
      <c r="K11" s="31" t="s">
        <v>386</v>
      </c>
    </row>
    <row r="12" spans="1:12" x14ac:dyDescent="0.25">
      <c r="B12" s="209" t="s">
        <v>196</v>
      </c>
      <c r="H12" s="30"/>
      <c r="I12" s="31" t="s">
        <v>8</v>
      </c>
      <c r="J12" s="31" t="s">
        <v>9</v>
      </c>
      <c r="K12" s="261" t="s">
        <v>10</v>
      </c>
    </row>
    <row r="13" spans="1:12" ht="21.95" customHeight="1" x14ac:dyDescent="0.25">
      <c r="B13" s="33" t="s">
        <v>90</v>
      </c>
      <c r="C13" s="34"/>
      <c r="D13" s="34"/>
      <c r="E13" s="34"/>
      <c r="F13" s="34"/>
      <c r="G13" s="34"/>
      <c r="H13" s="260" t="s">
        <v>11</v>
      </c>
      <c r="I13" s="409">
        <f>'0710'!K21</f>
        <v>0</v>
      </c>
      <c r="J13" s="410"/>
      <c r="K13" s="411"/>
    </row>
    <row r="14" spans="1:12" ht="21.95" customHeight="1" x14ac:dyDescent="0.25">
      <c r="B14" s="33" t="s">
        <v>73</v>
      </c>
      <c r="C14" s="34"/>
      <c r="D14" s="34"/>
      <c r="E14" s="34"/>
      <c r="F14" s="34"/>
      <c r="G14" s="34"/>
      <c r="H14" s="260" t="s">
        <v>12</v>
      </c>
      <c r="I14" s="409">
        <f>'0710'!K32</f>
        <v>0</v>
      </c>
      <c r="J14" s="410"/>
      <c r="K14" s="411"/>
    </row>
    <row r="15" spans="1:12" ht="21.95" customHeight="1" x14ac:dyDescent="0.25">
      <c r="B15" s="33" t="s">
        <v>74</v>
      </c>
      <c r="C15" s="34"/>
      <c r="D15" s="34"/>
      <c r="E15" s="34"/>
      <c r="F15" s="34"/>
      <c r="G15" s="34"/>
      <c r="H15" s="260" t="s">
        <v>13</v>
      </c>
      <c r="I15" s="409">
        <f>'0710'!K37</f>
        <v>0</v>
      </c>
      <c r="J15" s="410"/>
      <c r="K15" s="411"/>
    </row>
    <row r="16" spans="1:12" ht="21.95" customHeight="1" x14ac:dyDescent="0.25">
      <c r="B16" s="33" t="s">
        <v>75</v>
      </c>
      <c r="C16" s="34"/>
      <c r="D16" s="34"/>
      <c r="E16" s="34"/>
      <c r="F16" s="34"/>
      <c r="G16" s="34"/>
      <c r="H16" s="260" t="s">
        <v>14</v>
      </c>
      <c r="I16" s="409">
        <f>'0710'!K45</f>
        <v>0</v>
      </c>
      <c r="J16" s="410"/>
      <c r="K16" s="411"/>
    </row>
    <row r="17" spans="2:11" ht="21.95" customHeight="1" x14ac:dyDescent="0.25">
      <c r="B17" s="33" t="s">
        <v>129</v>
      </c>
      <c r="C17" s="34"/>
      <c r="D17" s="34"/>
      <c r="E17" s="34"/>
      <c r="F17" s="34"/>
      <c r="G17" s="34"/>
      <c r="H17" s="262" t="s">
        <v>15</v>
      </c>
      <c r="I17" s="410"/>
      <c r="J17" s="410"/>
      <c r="K17" s="411"/>
    </row>
    <row r="18" spans="2:11" ht="21.95" customHeight="1" x14ac:dyDescent="0.25">
      <c r="B18" s="33" t="s">
        <v>89</v>
      </c>
      <c r="C18" s="34"/>
      <c r="D18" s="34"/>
      <c r="E18" s="34"/>
      <c r="F18" s="34"/>
      <c r="G18" s="34"/>
      <c r="H18" s="260">
        <v>40</v>
      </c>
      <c r="I18" s="410"/>
      <c r="J18" s="410"/>
      <c r="K18" s="411"/>
    </row>
    <row r="19" spans="2:11" ht="21.95" customHeight="1" x14ac:dyDescent="0.25">
      <c r="B19" s="263" t="s">
        <v>227</v>
      </c>
      <c r="C19" s="205"/>
      <c r="D19" s="205"/>
      <c r="E19" s="205"/>
      <c r="F19" s="205"/>
      <c r="G19" s="205"/>
      <c r="H19" s="260">
        <v>44</v>
      </c>
      <c r="I19" s="410"/>
      <c r="J19" s="410"/>
      <c r="K19" s="411"/>
    </row>
    <row r="20" spans="2:11" ht="21.95" customHeight="1" x14ac:dyDescent="0.25">
      <c r="B20" s="567"/>
      <c r="C20" s="568"/>
      <c r="D20" s="568"/>
      <c r="E20" s="568"/>
      <c r="F20" s="568"/>
      <c r="G20" s="568"/>
      <c r="H20" s="262" t="s">
        <v>16</v>
      </c>
      <c r="I20" s="409">
        <f>'0710'!K53</f>
        <v>0</v>
      </c>
      <c r="J20" s="410"/>
      <c r="K20" s="411"/>
    </row>
    <row r="21" spans="2:11" ht="21.95" customHeight="1" x14ac:dyDescent="0.25">
      <c r="B21" s="567"/>
      <c r="C21" s="568"/>
      <c r="D21" s="568"/>
      <c r="E21" s="568"/>
      <c r="F21" s="568"/>
      <c r="G21" s="568"/>
      <c r="H21" s="262" t="s">
        <v>17</v>
      </c>
      <c r="I21" s="410"/>
      <c r="J21" s="410"/>
      <c r="K21" s="411"/>
    </row>
    <row r="22" spans="2:11" ht="21.95" customHeight="1" x14ac:dyDescent="0.25">
      <c r="B22" s="567"/>
      <c r="C22" s="568"/>
      <c r="D22" s="568"/>
      <c r="E22" s="568"/>
      <c r="F22" s="568"/>
      <c r="G22" s="568"/>
      <c r="H22" s="262" t="s">
        <v>18</v>
      </c>
      <c r="I22" s="410"/>
      <c r="J22" s="410"/>
      <c r="K22" s="411"/>
    </row>
    <row r="23" spans="2:11" ht="21.95" customHeight="1" x14ac:dyDescent="0.25">
      <c r="B23" s="567"/>
      <c r="C23" s="568"/>
      <c r="D23" s="568"/>
      <c r="E23" s="568"/>
      <c r="F23" s="568"/>
      <c r="G23" s="568"/>
      <c r="H23" s="262" t="s">
        <v>19</v>
      </c>
      <c r="I23" s="410"/>
      <c r="J23" s="410"/>
      <c r="K23" s="411"/>
    </row>
    <row r="24" spans="2:11" ht="21.95" customHeight="1" x14ac:dyDescent="0.25">
      <c r="B24" s="567"/>
      <c r="C24" s="568"/>
      <c r="D24" s="568"/>
      <c r="E24" s="568"/>
      <c r="F24" s="568"/>
      <c r="G24" s="568"/>
      <c r="H24" s="260">
        <v>10</v>
      </c>
      <c r="I24" s="410"/>
      <c r="J24" s="410"/>
      <c r="K24" s="411"/>
    </row>
    <row r="25" spans="2:11" ht="21.95" customHeight="1" x14ac:dyDescent="0.25">
      <c r="B25" s="35" t="s">
        <v>210</v>
      </c>
      <c r="C25" s="34"/>
      <c r="D25" s="34"/>
      <c r="E25" s="34"/>
      <c r="F25" s="34"/>
      <c r="G25" s="34"/>
      <c r="H25" s="264">
        <v>11</v>
      </c>
      <c r="I25" s="412">
        <f>SUM(I13:I24)</f>
        <v>0</v>
      </c>
      <c r="J25" s="413">
        <f>SUM(J13:J24)</f>
        <v>0</v>
      </c>
      <c r="K25" s="414">
        <f>SUM(K13:K24)</f>
        <v>0</v>
      </c>
    </row>
    <row r="26" spans="2:11" ht="21.95" customHeight="1" x14ac:dyDescent="0.25">
      <c r="B26" s="33" t="s">
        <v>207</v>
      </c>
      <c r="C26" s="34"/>
      <c r="D26" s="34"/>
      <c r="E26" s="34"/>
      <c r="F26" s="34"/>
      <c r="G26" s="34"/>
      <c r="H26" s="260">
        <v>12</v>
      </c>
      <c r="I26" s="409">
        <f>'0710'!K61</f>
        <v>0</v>
      </c>
      <c r="J26" s="410"/>
      <c r="K26" s="411"/>
    </row>
    <row r="27" spans="2:11" ht="21.95" customHeight="1" x14ac:dyDescent="0.25">
      <c r="B27" s="33" t="s">
        <v>93</v>
      </c>
      <c r="C27" s="34"/>
      <c r="D27" s="34"/>
      <c r="E27" s="34"/>
      <c r="F27" s="34"/>
      <c r="G27" s="34"/>
      <c r="H27" s="260">
        <v>48</v>
      </c>
      <c r="I27" s="410"/>
      <c r="J27" s="410"/>
      <c r="K27" s="411"/>
    </row>
    <row r="28" spans="2:11" ht="21.95" customHeight="1" x14ac:dyDescent="0.25">
      <c r="B28" s="33" t="s">
        <v>300</v>
      </c>
      <c r="C28" s="34"/>
      <c r="D28" s="34"/>
      <c r="E28" s="34"/>
      <c r="F28" s="34"/>
      <c r="G28" s="34"/>
      <c r="H28" s="260">
        <v>13</v>
      </c>
      <c r="I28" s="410"/>
      <c r="J28" s="410"/>
      <c r="K28" s="411"/>
    </row>
    <row r="29" spans="2:11" ht="21.95" customHeight="1" x14ac:dyDescent="0.25">
      <c r="B29" s="33" t="s">
        <v>130</v>
      </c>
      <c r="C29" s="34"/>
      <c r="D29" s="34"/>
      <c r="E29" s="34"/>
      <c r="F29" s="34"/>
      <c r="G29" s="34"/>
      <c r="H29" s="260">
        <v>14</v>
      </c>
      <c r="I29" s="410"/>
      <c r="J29" s="410"/>
      <c r="K29" s="411"/>
    </row>
    <row r="30" spans="2:11" ht="21.95" customHeight="1" x14ac:dyDescent="0.25">
      <c r="B30" s="33" t="s">
        <v>92</v>
      </c>
      <c r="C30" s="34"/>
      <c r="D30" s="34"/>
      <c r="E30" s="34"/>
      <c r="F30" s="34"/>
      <c r="G30" s="34"/>
      <c r="H30" s="260">
        <v>15</v>
      </c>
      <c r="I30" s="410"/>
      <c r="J30" s="410"/>
      <c r="K30" s="411"/>
    </row>
    <row r="31" spans="2:11" ht="21.95" customHeight="1" x14ac:dyDescent="0.25">
      <c r="B31" s="33" t="s">
        <v>91</v>
      </c>
      <c r="C31" s="34"/>
      <c r="D31" s="34"/>
      <c r="E31" s="34"/>
      <c r="F31" s="34"/>
      <c r="G31" s="34"/>
      <c r="H31" s="260">
        <v>18</v>
      </c>
      <c r="I31" s="410"/>
      <c r="J31" s="410"/>
      <c r="K31" s="411"/>
    </row>
    <row r="32" spans="2:11" ht="21.95" customHeight="1" x14ac:dyDescent="0.25">
      <c r="B32" s="33" t="s">
        <v>208</v>
      </c>
      <c r="C32" s="34"/>
      <c r="D32" s="34"/>
      <c r="E32" s="34"/>
      <c r="F32" s="34"/>
      <c r="G32" s="34"/>
      <c r="H32" s="260">
        <v>21</v>
      </c>
      <c r="I32" s="410"/>
      <c r="J32" s="410"/>
      <c r="K32" s="411"/>
    </row>
    <row r="33" spans="2:13" ht="21.95" customHeight="1" x14ac:dyDescent="0.25">
      <c r="B33" s="33" t="s">
        <v>243</v>
      </c>
      <c r="C33" s="34"/>
      <c r="D33" s="34"/>
      <c r="E33" s="34"/>
      <c r="F33" s="34"/>
      <c r="G33" s="34"/>
      <c r="H33" s="260">
        <v>50</v>
      </c>
      <c r="I33" s="410"/>
      <c r="J33" s="410"/>
      <c r="K33" s="411"/>
    </row>
    <row r="34" spans="2:13" ht="21.95" customHeight="1" x14ac:dyDescent="0.25">
      <c r="B34" s="33" t="s">
        <v>422</v>
      </c>
      <c r="C34" s="34"/>
      <c r="D34" s="34"/>
      <c r="E34" s="34"/>
      <c r="F34" s="34"/>
      <c r="G34" s="34"/>
      <c r="H34" s="260">
        <v>65</v>
      </c>
      <c r="I34" s="410"/>
      <c r="J34" s="410"/>
      <c r="K34" s="411"/>
    </row>
    <row r="35" spans="2:13" ht="21.95" customHeight="1" x14ac:dyDescent="0.25">
      <c r="B35" s="33" t="s">
        <v>241</v>
      </c>
      <c r="C35" s="34"/>
      <c r="D35" s="34"/>
      <c r="E35" s="34"/>
      <c r="F35" s="34"/>
      <c r="G35" s="34"/>
      <c r="H35" s="260">
        <v>51</v>
      </c>
      <c r="I35" s="410"/>
      <c r="J35" s="410"/>
      <c r="K35" s="411"/>
    </row>
    <row r="36" spans="2:13" ht="21.95" customHeight="1" x14ac:dyDescent="0.25">
      <c r="B36" s="33" t="s">
        <v>94</v>
      </c>
      <c r="C36" s="34"/>
      <c r="D36" s="34"/>
      <c r="E36" s="34"/>
      <c r="F36" s="34"/>
      <c r="G36" s="34"/>
      <c r="H36" s="260">
        <v>54</v>
      </c>
      <c r="I36" s="410"/>
      <c r="J36" s="410"/>
      <c r="K36" s="411"/>
    </row>
    <row r="37" spans="2:13" ht="21.95" customHeight="1" x14ac:dyDescent="0.25">
      <c r="B37" s="33" t="s">
        <v>124</v>
      </c>
      <c r="C37" s="34"/>
      <c r="D37" s="34"/>
      <c r="E37" s="34"/>
      <c r="F37" s="34"/>
      <c r="G37" s="34"/>
      <c r="H37" s="260">
        <v>58</v>
      </c>
      <c r="I37" s="410"/>
      <c r="J37" s="410"/>
      <c r="K37" s="411"/>
    </row>
    <row r="38" spans="2:13" ht="21.95" customHeight="1" x14ac:dyDescent="0.25">
      <c r="B38" s="33" t="s">
        <v>95</v>
      </c>
      <c r="C38" s="34"/>
      <c r="D38" s="34"/>
      <c r="E38" s="34"/>
      <c r="F38" s="34"/>
      <c r="G38" s="34"/>
      <c r="H38" s="260">
        <v>62</v>
      </c>
      <c r="I38" s="410"/>
      <c r="J38" s="410"/>
      <c r="K38" s="411"/>
    </row>
    <row r="39" spans="2:13" ht="21.95" customHeight="1" x14ac:dyDescent="0.25">
      <c r="B39" s="263" t="s">
        <v>242</v>
      </c>
      <c r="C39" s="205"/>
      <c r="D39" s="205"/>
      <c r="E39" s="205"/>
      <c r="F39" s="205"/>
      <c r="G39" s="205"/>
      <c r="H39" s="260">
        <v>64</v>
      </c>
      <c r="I39" s="410"/>
      <c r="J39" s="410"/>
      <c r="K39" s="411"/>
    </row>
    <row r="40" spans="2:13" ht="21.95" customHeight="1" x14ac:dyDescent="0.25">
      <c r="B40" s="567"/>
      <c r="C40" s="568"/>
      <c r="D40" s="568"/>
      <c r="E40" s="568"/>
      <c r="F40" s="568"/>
      <c r="G40" s="568"/>
      <c r="H40" s="260">
        <v>26</v>
      </c>
      <c r="I40" s="410"/>
      <c r="J40" s="410"/>
      <c r="K40" s="411"/>
    </row>
    <row r="41" spans="2:13" ht="21.95" customHeight="1" x14ac:dyDescent="0.25">
      <c r="B41" s="567"/>
      <c r="C41" s="568"/>
      <c r="D41" s="568"/>
      <c r="E41" s="568"/>
      <c r="F41" s="568"/>
      <c r="G41" s="568"/>
      <c r="H41" s="260">
        <v>27</v>
      </c>
      <c r="I41" s="410"/>
      <c r="J41" s="410"/>
      <c r="K41" s="411"/>
    </row>
    <row r="42" spans="2:13" ht="21.95" customHeight="1" x14ac:dyDescent="0.25">
      <c r="B42" s="567"/>
      <c r="C42" s="568"/>
      <c r="D42" s="568"/>
      <c r="E42" s="568"/>
      <c r="F42" s="568"/>
      <c r="G42" s="568"/>
      <c r="H42" s="260">
        <v>28</v>
      </c>
      <c r="I42" s="410"/>
      <c r="J42" s="410"/>
      <c r="K42" s="411"/>
    </row>
    <row r="43" spans="2:13" ht="21.95" customHeight="1" x14ac:dyDescent="0.25">
      <c r="B43" s="567"/>
      <c r="C43" s="568"/>
      <c r="D43" s="568"/>
      <c r="E43" s="568"/>
      <c r="F43" s="568"/>
      <c r="G43" s="568"/>
      <c r="H43" s="260">
        <v>29</v>
      </c>
      <c r="I43" s="410"/>
      <c r="J43" s="410"/>
      <c r="K43" s="411"/>
    </row>
    <row r="44" spans="2:13" ht="21.95" customHeight="1" x14ac:dyDescent="0.25">
      <c r="B44" s="567"/>
      <c r="C44" s="568"/>
      <c r="D44" s="568"/>
      <c r="E44" s="568"/>
      <c r="F44" s="568"/>
      <c r="G44" s="568"/>
      <c r="H44" s="260">
        <v>30</v>
      </c>
      <c r="I44" s="410"/>
      <c r="J44" s="410"/>
      <c r="K44" s="411"/>
    </row>
    <row r="45" spans="2:13" ht="21.95" customHeight="1" x14ac:dyDescent="0.25">
      <c r="B45" s="36" t="s">
        <v>211</v>
      </c>
      <c r="C45" s="34"/>
      <c r="D45" s="34"/>
      <c r="E45" s="34"/>
      <c r="F45" s="34"/>
      <c r="G45" s="34"/>
      <c r="H45" s="264">
        <v>31</v>
      </c>
      <c r="I45" s="415">
        <f>SUM(I25:I44)</f>
        <v>0</v>
      </c>
      <c r="J45" s="415">
        <f>SUM(J25:J44)</f>
        <v>0</v>
      </c>
      <c r="K45" s="416">
        <f>SUM(K25:K44)</f>
        <v>0</v>
      </c>
    </row>
    <row r="46" spans="2:13" ht="8.25" customHeight="1" x14ac:dyDescent="0.25"/>
    <row r="47" spans="2:13" x14ac:dyDescent="0.25">
      <c r="B47" s="209" t="s">
        <v>197</v>
      </c>
      <c r="C47" s="574" t="s">
        <v>181</v>
      </c>
      <c r="D47" s="574"/>
      <c r="E47" s="574"/>
      <c r="F47" s="574"/>
      <c r="G47" s="574"/>
      <c r="H47" s="574"/>
      <c r="I47" s="574"/>
      <c r="J47" s="574"/>
      <c r="K47" s="574"/>
      <c r="L47" s="574"/>
      <c r="M47" s="574"/>
    </row>
    <row r="48" spans="2:13" x14ac:dyDescent="0.25">
      <c r="B48" s="207"/>
      <c r="C48" s="574" t="s">
        <v>182</v>
      </c>
      <c r="D48" s="574"/>
      <c r="E48" s="574"/>
      <c r="F48" s="574"/>
      <c r="G48" s="574"/>
      <c r="H48" s="574"/>
      <c r="I48" s="574"/>
      <c r="J48" s="574"/>
      <c r="K48" s="574"/>
      <c r="L48" s="574"/>
      <c r="M48" s="574"/>
    </row>
    <row r="49" spans="1:13" s="211" customFormat="1" ht="43.5" customHeight="1" x14ac:dyDescent="0.25">
      <c r="B49" s="210" t="s">
        <v>183</v>
      </c>
      <c r="C49" s="569" t="s">
        <v>252</v>
      </c>
      <c r="D49" s="569"/>
      <c r="E49" s="569"/>
      <c r="F49" s="569"/>
      <c r="G49" s="569"/>
      <c r="H49" s="569"/>
      <c r="I49" s="569"/>
      <c r="J49" s="569"/>
      <c r="K49" s="569"/>
      <c r="L49" s="569"/>
      <c r="M49" s="569"/>
    </row>
    <row r="50" spans="1:13" ht="20.100000000000001" customHeight="1" x14ac:dyDescent="0.25"/>
    <row r="51" spans="1:13" ht="20.100000000000001" customHeight="1" x14ac:dyDescent="0.25"/>
    <row r="52" spans="1:13" ht="20.100000000000001" customHeight="1" x14ac:dyDescent="0.25"/>
    <row r="53" spans="1:13" ht="20.100000000000001" customHeight="1" x14ac:dyDescent="0.25"/>
    <row r="54" spans="1:13" ht="20.100000000000001" customHeight="1" x14ac:dyDescent="0.25"/>
    <row r="55" spans="1:13" ht="18" customHeight="1" x14ac:dyDescent="0.25"/>
    <row r="56" spans="1:13" ht="18" customHeight="1" x14ac:dyDescent="0.25"/>
    <row r="57" spans="1:13" ht="3.95" customHeight="1" x14ac:dyDescent="0.25"/>
    <row r="58" spans="1:13" ht="18" customHeight="1" x14ac:dyDescent="0.25">
      <c r="B58" s="207"/>
      <c r="C58" s="207"/>
      <c r="D58" s="207"/>
      <c r="E58" s="207"/>
      <c r="F58" s="207"/>
    </row>
    <row r="59" spans="1:13" ht="20.100000000000001" customHeight="1" x14ac:dyDescent="0.25">
      <c r="A59" s="207"/>
      <c r="B59" s="207"/>
      <c r="C59" s="207"/>
      <c r="D59" s="207"/>
      <c r="E59" s="207"/>
      <c r="F59" s="207"/>
      <c r="K59" s="208"/>
    </row>
  </sheetData>
  <sheetProtection sheet="1" objects="1" scenarios="1"/>
  <customSheetViews>
    <customSheetView guid="{97D0D631-8AEA-4769-BCBA-6DA15EC799DA}" showGridLines="0">
      <selection sqref="A1:J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18">
    <mergeCell ref="A1:K1"/>
    <mergeCell ref="A6:K6"/>
    <mergeCell ref="A7:K7"/>
    <mergeCell ref="C47:M47"/>
    <mergeCell ref="C48:M48"/>
    <mergeCell ref="B21:G21"/>
    <mergeCell ref="B22:G22"/>
    <mergeCell ref="B23:G23"/>
    <mergeCell ref="B24:G24"/>
    <mergeCell ref="B40:G40"/>
    <mergeCell ref="B41:G41"/>
    <mergeCell ref="B42:G42"/>
    <mergeCell ref="B43:G43"/>
    <mergeCell ref="B44:G44"/>
    <mergeCell ref="C49:M49"/>
    <mergeCell ref="A4:E4"/>
    <mergeCell ref="A5:C5"/>
    <mergeCell ref="B20:G20"/>
  </mergeCells>
  <hyperlinks>
    <hyperlink ref="I13" location="_07100520" display="_07100520" xr:uid="{00000000-0004-0000-0500-000000000000}"/>
    <hyperlink ref="I14" location="_07101020" display="_07101020" xr:uid="{00000000-0004-0000-0500-000001000000}"/>
    <hyperlink ref="I15" location="_07101520" display="_07101520" xr:uid="{00000000-0004-0000-0500-000002000000}"/>
    <hyperlink ref="I16" location="_07102020" display="_07102020" xr:uid="{00000000-0004-0000-0500-000003000000}"/>
    <hyperlink ref="I20" location="_07102520" display="_07102520" xr:uid="{00000000-0004-0000-0500-000004000000}"/>
    <hyperlink ref="I26" location="_07103020" display="_07103020" xr:uid="{00000000-0004-0000-0500-000005000000}"/>
  </hyperlinks>
  <printOptions horizontalCentered="1"/>
  <pageMargins left="0.39370078740157499" right="0.39370078740157499" top="0.31496062992126" bottom="0.15748031496063" header="0.31496062992126" footer="0.196850393700787"/>
  <pageSetup scale="80" orientation="portrait" r:id="rId2"/>
  <headerFooter alignWithMargins="0">
    <oddFooter>&amp;R&amp;"Calibri,Normal"&amp;11S-20
La page suivante est 310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Feuil4">
    <tabColor theme="0" tint="-0.14996795556505021"/>
    <pageSetUpPr fitToPage="1"/>
  </sheetPr>
  <dimension ref="A1:L59"/>
  <sheetViews>
    <sheetView zoomScale="80" zoomScaleNormal="80" workbookViewId="0">
      <selection activeCell="I13" sqref="I13"/>
    </sheetView>
  </sheetViews>
  <sheetFormatPr baseColWidth="10" defaultColWidth="8.42578125" defaultRowHeight="15" x14ac:dyDescent="0.25"/>
  <cols>
    <col min="1" max="1" width="2.85546875" style="212" customWidth="1"/>
    <col min="2" max="3" width="8.42578125" style="212"/>
    <col min="4" max="4" width="8.42578125" style="212" customWidth="1"/>
    <col min="5" max="5" width="15.5703125" style="212" customWidth="1"/>
    <col min="6" max="6" width="10.28515625" style="212" customWidth="1"/>
    <col min="7" max="7" width="9.28515625" style="212" customWidth="1"/>
    <col min="8" max="8" width="4.140625" style="212" customWidth="1"/>
    <col min="9" max="11" width="14.7109375" style="215" customWidth="1"/>
    <col min="12" max="16384" width="8.42578125" style="212"/>
  </cols>
  <sheetData>
    <row r="1" spans="1:11" ht="14.25" customHeight="1" x14ac:dyDescent="0.25">
      <c r="A1" s="576" t="s">
        <v>377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ht="10.5" customHeight="1" x14ac:dyDescent="0.25">
      <c r="A2" s="213"/>
      <c r="B2" s="213"/>
      <c r="C2" s="213"/>
      <c r="D2" s="213"/>
      <c r="E2" s="213"/>
      <c r="F2" s="213"/>
      <c r="G2" s="213"/>
      <c r="H2" s="213"/>
      <c r="I2" s="214"/>
    </row>
    <row r="3" spans="1:11" s="215" customFormat="1" ht="14.25" customHeight="1" x14ac:dyDescent="0.25">
      <c r="A3" s="37" t="str">
        <f>IF(ISBLANK('Page Titre'!B15)," ",'Page Titre'!B15)</f>
        <v xml:space="preserve"> </v>
      </c>
      <c r="B3" s="37"/>
      <c r="C3" s="37"/>
      <c r="D3" s="37"/>
      <c r="E3" s="37"/>
      <c r="F3" s="38"/>
      <c r="G3" s="38"/>
      <c r="K3" s="206" t="str">
        <f>+IF(ISBLANK('Page Titre'!M6)," ",'Page Titre'!M6)</f>
        <v xml:space="preserve"> </v>
      </c>
    </row>
    <row r="4" spans="1:11" ht="14.25" customHeight="1" x14ac:dyDescent="0.25">
      <c r="A4" s="577" t="s">
        <v>1</v>
      </c>
      <c r="B4" s="577"/>
      <c r="C4" s="577"/>
      <c r="D4" s="577"/>
      <c r="E4" s="577"/>
      <c r="F4" s="213"/>
      <c r="G4" s="213"/>
      <c r="H4" s="213"/>
      <c r="K4" s="417" t="s">
        <v>0</v>
      </c>
    </row>
    <row r="5" spans="1:11" ht="11.25" customHeight="1" x14ac:dyDescent="0.25">
      <c r="A5" s="571"/>
      <c r="B5" s="571"/>
      <c r="C5" s="571"/>
      <c r="D5" s="213"/>
      <c r="E5" s="213"/>
      <c r="F5" s="213"/>
      <c r="G5" s="213"/>
      <c r="H5" s="213"/>
      <c r="I5" s="214"/>
    </row>
    <row r="6" spans="1:11" ht="15.75" customHeight="1" x14ac:dyDescent="0.25">
      <c r="A6" s="577" t="s">
        <v>346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ht="15.75" customHeight="1" x14ac:dyDescent="0.25">
      <c r="A7" s="577" t="s">
        <v>225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1" ht="12.95" customHeight="1" x14ac:dyDescent="0.25">
      <c r="B8" s="213"/>
      <c r="C8" s="213"/>
      <c r="D8" s="213"/>
      <c r="E8" s="213"/>
      <c r="F8" s="213"/>
      <c r="G8" s="213"/>
      <c r="H8" s="213"/>
      <c r="I8" s="214"/>
    </row>
    <row r="9" spans="1:11" x14ac:dyDescent="0.25">
      <c r="H9" s="39"/>
      <c r="I9" s="418"/>
      <c r="J9" s="419"/>
      <c r="K9" s="419"/>
    </row>
    <row r="10" spans="1:11" x14ac:dyDescent="0.25">
      <c r="H10" s="39"/>
      <c r="I10" s="40" t="s">
        <v>0</v>
      </c>
      <c r="J10" s="41" t="s">
        <v>0</v>
      </c>
      <c r="K10" s="32" t="s">
        <v>185</v>
      </c>
    </row>
    <row r="11" spans="1:11" x14ac:dyDescent="0.25">
      <c r="B11" s="215"/>
      <c r="C11" s="215"/>
      <c r="D11" s="215"/>
      <c r="E11" s="215"/>
      <c r="F11" s="215"/>
      <c r="G11" s="215"/>
      <c r="H11" s="39"/>
      <c r="I11" s="40" t="s">
        <v>27</v>
      </c>
      <c r="J11" s="40" t="s">
        <v>28</v>
      </c>
      <c r="K11" s="31" t="s">
        <v>386</v>
      </c>
    </row>
    <row r="12" spans="1:11" x14ac:dyDescent="0.25">
      <c r="B12" s="332" t="s">
        <v>419</v>
      </c>
      <c r="C12" s="215"/>
      <c r="D12" s="215"/>
      <c r="E12" s="215"/>
      <c r="F12" s="215"/>
      <c r="G12" s="215"/>
      <c r="H12" s="39"/>
      <c r="I12" s="40" t="s">
        <v>8</v>
      </c>
      <c r="J12" s="40" t="s">
        <v>9</v>
      </c>
      <c r="K12" s="261" t="s">
        <v>10</v>
      </c>
    </row>
    <row r="13" spans="1:11" ht="21.95" customHeight="1" x14ac:dyDescent="0.25">
      <c r="B13" s="42" t="s">
        <v>98</v>
      </c>
      <c r="C13" s="43"/>
      <c r="D13" s="43"/>
      <c r="E13" s="43"/>
      <c r="F13" s="43"/>
      <c r="G13" s="43"/>
      <c r="H13" s="265">
        <v>40</v>
      </c>
      <c r="I13" s="420"/>
      <c r="J13" s="420"/>
      <c r="K13" s="421"/>
    </row>
    <row r="14" spans="1:11" ht="21.95" customHeight="1" x14ac:dyDescent="0.25">
      <c r="B14" s="42" t="s">
        <v>209</v>
      </c>
      <c r="C14" s="43"/>
      <c r="D14" s="43"/>
      <c r="E14" s="43"/>
      <c r="F14" s="43"/>
      <c r="G14" s="43"/>
      <c r="H14" s="265" t="s">
        <v>11</v>
      </c>
      <c r="I14" s="409">
        <f>'0810'!J45</f>
        <v>0</v>
      </c>
      <c r="J14" s="420"/>
      <c r="K14" s="421"/>
    </row>
    <row r="15" spans="1:11" ht="21.95" customHeight="1" x14ac:dyDescent="0.25">
      <c r="B15" s="42" t="s">
        <v>125</v>
      </c>
      <c r="C15" s="43"/>
      <c r="D15" s="43"/>
      <c r="E15" s="43"/>
      <c r="F15" s="43"/>
      <c r="G15" s="43"/>
      <c r="H15" s="265">
        <v>44</v>
      </c>
      <c r="I15" s="420"/>
      <c r="J15" s="420"/>
      <c r="K15" s="421"/>
    </row>
    <row r="16" spans="1:11" ht="21.95" customHeight="1" x14ac:dyDescent="0.25">
      <c r="B16" s="42" t="s">
        <v>133</v>
      </c>
      <c r="C16" s="43"/>
      <c r="D16" s="43"/>
      <c r="E16" s="43"/>
      <c r="F16" s="43"/>
      <c r="G16" s="43"/>
      <c r="H16" s="266" t="s">
        <v>12</v>
      </c>
      <c r="I16" s="420"/>
      <c r="J16" s="420"/>
      <c r="K16" s="421"/>
    </row>
    <row r="17" spans="2:11" ht="21.95" customHeight="1" x14ac:dyDescent="0.25">
      <c r="B17" s="42" t="s">
        <v>96</v>
      </c>
      <c r="C17" s="43"/>
      <c r="D17" s="43"/>
      <c r="E17" s="43"/>
      <c r="F17" s="43"/>
      <c r="G17" s="43"/>
      <c r="H17" s="266" t="s">
        <v>13</v>
      </c>
      <c r="I17" s="410"/>
      <c r="J17" s="410"/>
      <c r="K17" s="411"/>
    </row>
    <row r="18" spans="2:11" ht="21.95" customHeight="1" x14ac:dyDescent="0.25">
      <c r="B18" s="42" t="s">
        <v>131</v>
      </c>
      <c r="C18" s="43"/>
      <c r="D18" s="43"/>
      <c r="E18" s="43"/>
      <c r="F18" s="43"/>
      <c r="G18" s="43"/>
      <c r="H18" s="266" t="s">
        <v>14</v>
      </c>
      <c r="I18" s="410"/>
      <c r="J18" s="410"/>
      <c r="K18" s="411"/>
    </row>
    <row r="19" spans="2:11" ht="21.95" customHeight="1" x14ac:dyDescent="0.25">
      <c r="B19" s="42" t="s">
        <v>134</v>
      </c>
      <c r="C19" s="43"/>
      <c r="D19" s="43"/>
      <c r="E19" s="43"/>
      <c r="F19" s="43"/>
      <c r="G19" s="43"/>
      <c r="H19" s="266" t="s">
        <v>15</v>
      </c>
      <c r="I19" s="410"/>
      <c r="J19" s="410"/>
      <c r="K19" s="411"/>
    </row>
    <row r="20" spans="2:11" ht="21.95" customHeight="1" x14ac:dyDescent="0.25">
      <c r="B20" s="42" t="s">
        <v>97</v>
      </c>
      <c r="C20" s="43"/>
      <c r="D20" s="43"/>
      <c r="E20" s="43"/>
      <c r="F20" s="43"/>
      <c r="G20" s="43"/>
      <c r="H20" s="265">
        <v>48</v>
      </c>
      <c r="I20" s="410"/>
      <c r="J20" s="410"/>
      <c r="K20" s="411"/>
    </row>
    <row r="21" spans="2:11" ht="21.95" customHeight="1" x14ac:dyDescent="0.25">
      <c r="B21" s="42" t="s">
        <v>212</v>
      </c>
      <c r="C21" s="43"/>
      <c r="D21" s="43"/>
      <c r="E21" s="43"/>
      <c r="F21" s="43"/>
      <c r="G21" s="43"/>
      <c r="H21" s="266" t="s">
        <v>16</v>
      </c>
      <c r="I21" s="410"/>
      <c r="J21" s="410"/>
      <c r="K21" s="411"/>
    </row>
    <row r="22" spans="2:11" ht="21.95" customHeight="1" x14ac:dyDescent="0.25">
      <c r="B22" s="42" t="s">
        <v>89</v>
      </c>
      <c r="C22" s="43"/>
      <c r="D22" s="43"/>
      <c r="E22" s="43"/>
      <c r="F22" s="43"/>
      <c r="G22" s="43"/>
      <c r="H22" s="265">
        <v>52</v>
      </c>
      <c r="I22" s="410"/>
      <c r="J22" s="410"/>
      <c r="K22" s="411"/>
    </row>
    <row r="23" spans="2:11" ht="21.95" customHeight="1" x14ac:dyDescent="0.25">
      <c r="B23" s="42" t="s">
        <v>99</v>
      </c>
      <c r="C23" s="43"/>
      <c r="D23" s="43"/>
      <c r="E23" s="43"/>
      <c r="F23" s="43"/>
      <c r="G23" s="43"/>
      <c r="H23" s="266" t="s">
        <v>17</v>
      </c>
      <c r="I23" s="410"/>
      <c r="J23" s="410"/>
      <c r="K23" s="411"/>
    </row>
    <row r="24" spans="2:11" ht="21.95" customHeight="1" x14ac:dyDescent="0.25">
      <c r="B24" s="42" t="s">
        <v>198</v>
      </c>
      <c r="C24" s="43"/>
      <c r="D24" s="43"/>
      <c r="E24" s="43"/>
      <c r="F24" s="43"/>
      <c r="G24" s="43"/>
      <c r="H24" s="265">
        <v>56</v>
      </c>
      <c r="I24" s="410"/>
      <c r="J24" s="410"/>
      <c r="K24" s="411"/>
    </row>
    <row r="25" spans="2:11" ht="21.95" customHeight="1" x14ac:dyDescent="0.25">
      <c r="B25" s="42" t="s">
        <v>242</v>
      </c>
      <c r="C25" s="43"/>
      <c r="D25" s="43"/>
      <c r="E25" s="43"/>
      <c r="F25" s="43"/>
      <c r="G25" s="43"/>
      <c r="H25" s="265">
        <v>58</v>
      </c>
      <c r="I25" s="410"/>
      <c r="J25" s="410"/>
      <c r="K25" s="411"/>
    </row>
    <row r="26" spans="2:11" ht="28.5" customHeight="1" x14ac:dyDescent="0.25">
      <c r="B26" s="578" t="s">
        <v>347</v>
      </c>
      <c r="C26" s="578"/>
      <c r="D26" s="578"/>
      <c r="E26" s="578"/>
      <c r="F26" s="578"/>
      <c r="G26" s="578"/>
      <c r="H26" s="265">
        <v>60</v>
      </c>
      <c r="I26" s="410"/>
      <c r="J26" s="410"/>
      <c r="K26" s="411"/>
    </row>
    <row r="27" spans="2:11" ht="21.95" customHeight="1" x14ac:dyDescent="0.25">
      <c r="B27" s="529" t="s">
        <v>423</v>
      </c>
      <c r="C27" s="215"/>
      <c r="D27" s="215"/>
      <c r="E27" s="215"/>
      <c r="F27" s="215"/>
      <c r="G27" s="215"/>
      <c r="H27" s="266">
        <v>61</v>
      </c>
      <c r="I27" s="410"/>
      <c r="J27" s="410"/>
      <c r="K27" s="411"/>
    </row>
    <row r="28" spans="2:11" ht="21.95" customHeight="1" x14ac:dyDescent="0.25">
      <c r="B28" s="579"/>
      <c r="C28" s="579"/>
      <c r="D28" s="579"/>
      <c r="E28" s="579"/>
      <c r="F28" s="579"/>
      <c r="G28" s="579"/>
      <c r="H28" s="266" t="s">
        <v>18</v>
      </c>
      <c r="I28" s="410"/>
      <c r="J28" s="410"/>
      <c r="K28" s="411"/>
    </row>
    <row r="29" spans="2:11" ht="21.95" customHeight="1" x14ac:dyDescent="0.25">
      <c r="B29" s="579"/>
      <c r="C29" s="579"/>
      <c r="D29" s="579"/>
      <c r="E29" s="579"/>
      <c r="F29" s="579"/>
      <c r="G29" s="579"/>
      <c r="H29" s="267" t="s">
        <v>19</v>
      </c>
      <c r="I29" s="410"/>
      <c r="J29" s="410"/>
      <c r="K29" s="411"/>
    </row>
    <row r="30" spans="2:11" ht="21.95" customHeight="1" x14ac:dyDescent="0.25">
      <c r="B30" s="579"/>
      <c r="C30" s="579"/>
      <c r="D30" s="579"/>
      <c r="E30" s="579"/>
      <c r="F30" s="579"/>
      <c r="G30" s="579"/>
      <c r="H30" s="268">
        <v>10</v>
      </c>
      <c r="I30" s="410"/>
      <c r="J30" s="410"/>
      <c r="K30" s="411"/>
    </row>
    <row r="31" spans="2:11" ht="21.95" customHeight="1" x14ac:dyDescent="0.25">
      <c r="B31" s="579"/>
      <c r="C31" s="579"/>
      <c r="D31" s="579"/>
      <c r="E31" s="579"/>
      <c r="F31" s="579"/>
      <c r="G31" s="579"/>
      <c r="H31" s="268">
        <v>11</v>
      </c>
      <c r="I31" s="410"/>
      <c r="J31" s="410"/>
      <c r="K31" s="411"/>
    </row>
    <row r="32" spans="2:11" ht="21.95" customHeight="1" x14ac:dyDescent="0.25">
      <c r="B32" s="579"/>
      <c r="C32" s="579"/>
      <c r="D32" s="579"/>
      <c r="E32" s="579"/>
      <c r="F32" s="579"/>
      <c r="G32" s="579"/>
      <c r="H32" s="268">
        <v>12</v>
      </c>
      <c r="I32" s="420"/>
      <c r="J32" s="420"/>
      <c r="K32" s="421"/>
    </row>
    <row r="33" spans="2:12" ht="21.95" customHeight="1" x14ac:dyDescent="0.25">
      <c r="B33" s="580"/>
      <c r="C33" s="580"/>
      <c r="D33" s="580"/>
      <c r="E33" s="580"/>
      <c r="F33" s="580"/>
      <c r="G33" s="580"/>
      <c r="H33" s="265">
        <v>13</v>
      </c>
      <c r="I33" s="422"/>
      <c r="J33" s="422"/>
      <c r="K33" s="423"/>
    </row>
    <row r="34" spans="2:12" ht="21.95" customHeight="1" x14ac:dyDescent="0.25">
      <c r="B34" s="44" t="s">
        <v>213</v>
      </c>
      <c r="C34" s="45"/>
      <c r="D34" s="45"/>
      <c r="E34" s="45"/>
      <c r="F34" s="45"/>
      <c r="G34" s="45"/>
      <c r="H34" s="269">
        <v>14</v>
      </c>
      <c r="I34" s="424">
        <f>SUM(I13:I33)</f>
        <v>0</v>
      </c>
      <c r="J34" s="424">
        <f>SUM(J13:J33)</f>
        <v>0</v>
      </c>
      <c r="K34" s="425">
        <f>SUM(K13:K33)</f>
        <v>0</v>
      </c>
    </row>
    <row r="35" spans="2:12" ht="21.95" customHeight="1" x14ac:dyDescent="0.25">
      <c r="B35" s="46" t="s">
        <v>348</v>
      </c>
      <c r="C35" s="47"/>
      <c r="D35" s="47"/>
      <c r="E35" s="47"/>
      <c r="F35" s="47"/>
      <c r="G35" s="47"/>
      <c r="H35" s="270"/>
      <c r="I35" s="334"/>
      <c r="J35" s="335"/>
      <c r="K35" s="336"/>
    </row>
    <row r="36" spans="2:12" ht="21.95" customHeight="1" x14ac:dyDescent="0.25">
      <c r="B36" s="42" t="s">
        <v>135</v>
      </c>
      <c r="C36" s="43"/>
      <c r="D36" s="43"/>
      <c r="E36" s="43"/>
      <c r="F36" s="43"/>
      <c r="G36" s="43"/>
      <c r="H36" s="265">
        <v>18</v>
      </c>
      <c r="I36" s="426">
        <f>+'0530'!G32</f>
        <v>0</v>
      </c>
      <c r="J36" s="427">
        <f>+'0530'!G24</f>
        <v>0</v>
      </c>
      <c r="K36" s="343"/>
    </row>
    <row r="37" spans="2:12" ht="21.95" customHeight="1" x14ac:dyDescent="0.25">
      <c r="B37" s="42" t="s">
        <v>136</v>
      </c>
      <c r="C37" s="43"/>
      <c r="D37" s="43"/>
      <c r="E37" s="43"/>
      <c r="F37" s="43"/>
      <c r="G37" s="43"/>
      <c r="H37" s="265">
        <v>19</v>
      </c>
      <c r="I37" s="409">
        <f>'0530'!H32</f>
        <v>0</v>
      </c>
      <c r="J37" s="428">
        <f>'0530'!H24</f>
        <v>0</v>
      </c>
      <c r="K37" s="429"/>
    </row>
    <row r="38" spans="2:12" ht="21.95" customHeight="1" x14ac:dyDescent="0.25">
      <c r="B38" s="42" t="s">
        <v>137</v>
      </c>
      <c r="C38" s="43"/>
      <c r="D38" s="43"/>
      <c r="E38" s="43"/>
      <c r="F38" s="43"/>
      <c r="G38" s="43"/>
      <c r="H38" s="268">
        <v>20</v>
      </c>
      <c r="I38" s="409">
        <f>+'0530'!I32</f>
        <v>0</v>
      </c>
      <c r="J38" s="409">
        <f>+'0530'!I24</f>
        <v>0</v>
      </c>
      <c r="K38" s="411"/>
    </row>
    <row r="39" spans="2:12" ht="21.95" customHeight="1" x14ac:dyDescent="0.25">
      <c r="B39" s="42" t="s">
        <v>76</v>
      </c>
      <c r="C39" s="43"/>
      <c r="D39" s="43"/>
      <c r="E39" s="43"/>
      <c r="F39" s="43"/>
      <c r="G39" s="43"/>
      <c r="H39" s="268">
        <v>21</v>
      </c>
      <c r="I39" s="409">
        <f>+'0530'!J32</f>
        <v>0</v>
      </c>
      <c r="J39" s="409">
        <f>+'0530'!J24</f>
        <v>0</v>
      </c>
      <c r="K39" s="411"/>
    </row>
    <row r="40" spans="2:12" ht="21.95" customHeight="1" x14ac:dyDescent="0.25">
      <c r="B40" s="42" t="s">
        <v>244</v>
      </c>
      <c r="C40" s="43"/>
      <c r="D40" s="43"/>
      <c r="E40" s="43"/>
      <c r="F40" s="43"/>
      <c r="G40" s="43"/>
      <c r="H40" s="265">
        <v>32</v>
      </c>
      <c r="I40" s="409">
        <f>+'0530'!P32</f>
        <v>0</v>
      </c>
      <c r="J40" s="409">
        <f>+'0530'!P24</f>
        <v>0</v>
      </c>
      <c r="K40" s="421"/>
    </row>
    <row r="41" spans="2:12" ht="21.95" customHeight="1" x14ac:dyDescent="0.25">
      <c r="B41" s="48" t="s">
        <v>226</v>
      </c>
      <c r="C41" s="45"/>
      <c r="D41" s="45"/>
      <c r="E41" s="45"/>
      <c r="F41" s="45"/>
      <c r="G41" s="45"/>
      <c r="H41" s="271" t="s">
        <v>25</v>
      </c>
      <c r="I41" s="430">
        <f>SUM(I35:I40)</f>
        <v>0</v>
      </c>
      <c r="J41" s="430">
        <f>SUM(J35:J40)</f>
        <v>0</v>
      </c>
      <c r="K41" s="431">
        <f>SUM(K35:K40)</f>
        <v>0</v>
      </c>
    </row>
    <row r="42" spans="2:12" ht="21.95" customHeight="1" x14ac:dyDescent="0.25">
      <c r="B42" s="49"/>
      <c r="C42" s="50"/>
      <c r="D42" s="50"/>
      <c r="E42" s="50"/>
      <c r="F42" s="50"/>
      <c r="G42" s="50"/>
      <c r="H42" s="51"/>
      <c r="I42" s="52"/>
      <c r="J42" s="52"/>
      <c r="K42" s="52"/>
    </row>
    <row r="43" spans="2:12" ht="21.95" customHeight="1" x14ac:dyDescent="0.25">
      <c r="B43" s="53" t="s">
        <v>214</v>
      </c>
      <c r="C43" s="54"/>
      <c r="D43" s="54"/>
      <c r="E43" s="54"/>
      <c r="F43" s="54"/>
      <c r="G43" s="54"/>
      <c r="H43" s="271" t="s">
        <v>26</v>
      </c>
      <c r="I43" s="530">
        <f>I34+I41</f>
        <v>0</v>
      </c>
      <c r="J43" s="530">
        <f>J34+J41</f>
        <v>0</v>
      </c>
      <c r="K43" s="531">
        <f>K34+K41</f>
        <v>0</v>
      </c>
    </row>
    <row r="44" spans="2:12" ht="21.95" customHeight="1" x14ac:dyDescent="0.25"/>
    <row r="45" spans="2:12" s="204" customFormat="1" ht="50.25" customHeight="1" x14ac:dyDescent="0.25">
      <c r="B45" s="210" t="s">
        <v>183</v>
      </c>
      <c r="C45" s="575" t="s">
        <v>184</v>
      </c>
      <c r="D45" s="575"/>
      <c r="E45" s="575"/>
      <c r="F45" s="575"/>
      <c r="G45" s="575"/>
      <c r="H45" s="575"/>
      <c r="I45" s="575"/>
      <c r="J45" s="575"/>
      <c r="K45" s="575"/>
      <c r="L45" s="165"/>
    </row>
    <row r="47" spans="2:12" ht="20.100000000000001" customHeight="1" x14ac:dyDescent="0.25"/>
    <row r="48" spans="2:12" ht="20.100000000000001" customHeight="1" x14ac:dyDescent="0.25"/>
    <row r="49" spans="5:6" ht="20.100000000000001" customHeight="1" x14ac:dyDescent="0.25"/>
    <row r="50" spans="5:6" ht="36" customHeight="1" x14ac:dyDescent="0.25"/>
    <row r="51" spans="5:6" ht="18" customHeight="1" x14ac:dyDescent="0.25"/>
    <row r="52" spans="5:6" ht="20.100000000000001" customHeight="1" x14ac:dyDescent="0.25"/>
    <row r="53" spans="5:6" ht="20.100000000000001" customHeight="1" x14ac:dyDescent="0.25"/>
    <row r="54" spans="5:6" ht="20.100000000000001" customHeight="1" x14ac:dyDescent="0.25">
      <c r="E54" s="213"/>
      <c r="F54" s="213"/>
    </row>
    <row r="55" spans="5:6" ht="20.100000000000001" customHeight="1" x14ac:dyDescent="0.25"/>
    <row r="56" spans="5:6" ht="20.100000000000001" customHeight="1" x14ac:dyDescent="0.25"/>
    <row r="57" spans="5:6" ht="20.100000000000001" customHeight="1" x14ac:dyDescent="0.25"/>
    <row r="58" spans="5:6" ht="20.100000000000001" customHeight="1" x14ac:dyDescent="0.25"/>
    <row r="59" spans="5:6" ht="11.1" customHeight="1" x14ac:dyDescent="0.25"/>
  </sheetData>
  <sheetProtection sheet="1" objects="1" scenarios="1"/>
  <customSheetViews>
    <customSheetView guid="{97D0D631-8AEA-4769-BCBA-6DA15EC799DA}" showGridLines="0">
      <selection sqref="A1:J1"/>
      <pageMargins left="0.39370078740157499" right="0.39370078740157499" top="0.511811023622047" bottom="0.39370078740157499" header="0.511811023622047" footer="0.511811023622047"/>
      <pageSetup paperSize="5" orientation="portrait" r:id="rId1"/>
      <headerFooter alignWithMargins="0">
        <oddFooter>&amp;R&amp;8S-3 (2007)</oddFooter>
      </headerFooter>
    </customSheetView>
  </customSheetViews>
  <mergeCells count="13">
    <mergeCell ref="C45:K45"/>
    <mergeCell ref="A1:K1"/>
    <mergeCell ref="A4:E4"/>
    <mergeCell ref="A5:C5"/>
    <mergeCell ref="A6:K6"/>
    <mergeCell ref="A7:K7"/>
    <mergeCell ref="B26:G26"/>
    <mergeCell ref="B29:G29"/>
    <mergeCell ref="B30:G30"/>
    <mergeCell ref="B31:G31"/>
    <mergeCell ref="B32:G32"/>
    <mergeCell ref="B33:G33"/>
    <mergeCell ref="B28:G28"/>
  </mergeCells>
  <hyperlinks>
    <hyperlink ref="I14" location="_08102303" display="_08102303" xr:uid="{00000000-0004-0000-0600-000000000000}"/>
    <hyperlink ref="I36" location="_05309902" display="_05309902" xr:uid="{00000000-0004-0000-0600-000001000000}"/>
    <hyperlink ref="I37" location="_05309908" display="_05309908" xr:uid="{00000000-0004-0000-0600-000002000000}"/>
    <hyperlink ref="I38" location="_05309912" display="_05309912" xr:uid="{00000000-0004-0000-0600-000003000000}"/>
    <hyperlink ref="I39" location="_05309916" display="_05309916" xr:uid="{00000000-0004-0000-0600-000004000000}"/>
    <hyperlink ref="I40" location="_05309950" display="_05309950" xr:uid="{00000000-0004-0000-0600-000005000000}"/>
    <hyperlink ref="J36" location="_05304502" display="_05304502" xr:uid="{00000000-0004-0000-0600-000006000000}"/>
    <hyperlink ref="J37" location="_05304508" display="_05304508" xr:uid="{00000000-0004-0000-0600-000007000000}"/>
    <hyperlink ref="J38" location="_05304512" display="_05304512" xr:uid="{00000000-0004-0000-0600-000008000000}"/>
    <hyperlink ref="J39" location="_05304516" display="_05304516" xr:uid="{00000000-0004-0000-0600-000009000000}"/>
    <hyperlink ref="J40" location="_05304550" display="_05304550" xr:uid="{00000000-0004-0000-0600-00000A000000}"/>
  </hyperlinks>
  <printOptions horizontalCentered="1"/>
  <pageMargins left="0.39370078740157499" right="0.39370078740157499" top="0.31496062992126" bottom="0.15748031496063" header="0.31496062992126" footer="0.196850393700787"/>
  <pageSetup scale="83" orientation="portrait" r:id="rId2"/>
  <headerFooter alignWithMargins="0">
    <oddFooter>&amp;R&amp;"Calibri,Normal"&amp;11S-20
La page suivante est la page 410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Feuil5">
    <pageSetUpPr fitToPage="1"/>
  </sheetPr>
  <dimension ref="A1:K58"/>
  <sheetViews>
    <sheetView zoomScale="90" zoomScaleNormal="90" workbookViewId="0">
      <selection activeCell="J13" sqref="J13"/>
    </sheetView>
  </sheetViews>
  <sheetFormatPr baseColWidth="10" defaultColWidth="8.42578125" defaultRowHeight="15" x14ac:dyDescent="0.25"/>
  <cols>
    <col min="1" max="1" width="2.85546875" style="216" customWidth="1"/>
    <col min="2" max="2" width="16.7109375" style="216" customWidth="1"/>
    <col min="3" max="3" width="7.85546875" style="216" customWidth="1"/>
    <col min="4" max="4" width="11.85546875" style="216" customWidth="1"/>
    <col min="5" max="5" width="5.5703125" style="216" customWidth="1"/>
    <col min="6" max="6" width="9.7109375" style="216" customWidth="1"/>
    <col min="7" max="7" width="8.42578125" style="216"/>
    <col min="8" max="8" width="5.28515625" style="216" customWidth="1"/>
    <col min="9" max="9" width="4.140625" style="216" customWidth="1"/>
    <col min="10" max="11" width="19.7109375" style="17" customWidth="1"/>
    <col min="12" max="16384" width="8.42578125" style="216"/>
  </cols>
  <sheetData>
    <row r="1" spans="1:11" x14ac:dyDescent="0.25">
      <c r="A1" s="582" t="s">
        <v>378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8.25" customHeight="1" x14ac:dyDescent="0.25"/>
    <row r="3" spans="1:11" s="17" customFormat="1" x14ac:dyDescent="0.25">
      <c r="A3" s="15" t="str">
        <f>IF(ISBLANK('Page Titre'!B15)," ",'Page Titre'!B15)</f>
        <v xml:space="preserve"> </v>
      </c>
      <c r="B3" s="15"/>
      <c r="C3" s="15"/>
      <c r="D3" s="15"/>
      <c r="E3" s="15"/>
      <c r="F3" s="15"/>
      <c r="G3" s="16"/>
      <c r="H3" s="16"/>
      <c r="I3" s="16"/>
      <c r="K3" s="206" t="str">
        <f>+IF(ISBLANK('Page Titre'!M6)," ",'Page Titre'!M6)</f>
        <v xml:space="preserve"> </v>
      </c>
    </row>
    <row r="4" spans="1:11" x14ac:dyDescent="0.25">
      <c r="A4" s="583" t="s">
        <v>1</v>
      </c>
      <c r="B4" s="583"/>
      <c r="C4" s="583"/>
      <c r="D4" s="583"/>
      <c r="E4" s="583"/>
      <c r="F4" s="583"/>
      <c r="G4" s="217"/>
      <c r="H4" s="217"/>
      <c r="K4" s="432" t="s">
        <v>0</v>
      </c>
    </row>
    <row r="5" spans="1:11" ht="9" customHeight="1" x14ac:dyDescent="0.25">
      <c r="A5" s="571"/>
      <c r="B5" s="571"/>
      <c r="C5" s="571"/>
      <c r="D5" s="217"/>
      <c r="E5" s="217"/>
      <c r="F5" s="217"/>
      <c r="G5" s="217"/>
      <c r="H5" s="217"/>
      <c r="I5" s="217"/>
    </row>
    <row r="6" spans="1:11" x14ac:dyDescent="0.25">
      <c r="A6" s="583" t="s">
        <v>349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</row>
    <row r="7" spans="1:11" x14ac:dyDescent="0.25">
      <c r="A7" s="583" t="s">
        <v>206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</row>
    <row r="8" spans="1:11" ht="9" customHeight="1" x14ac:dyDescent="0.25">
      <c r="A8" s="217"/>
      <c r="B8" s="217"/>
      <c r="C8" s="217"/>
      <c r="D8" s="217"/>
      <c r="E8" s="217"/>
      <c r="F8" s="217"/>
      <c r="G8" s="217"/>
      <c r="H8" s="217"/>
      <c r="I8" s="217"/>
    </row>
    <row r="9" spans="1:11" ht="3.75" customHeight="1" x14ac:dyDescent="0.25">
      <c r="J9" s="433"/>
      <c r="K9" s="434"/>
    </row>
    <row r="10" spans="1:11" x14ac:dyDescent="0.25">
      <c r="I10" s="55"/>
      <c r="J10" s="56" t="s">
        <v>0</v>
      </c>
      <c r="K10" s="57" t="s">
        <v>0</v>
      </c>
    </row>
    <row r="11" spans="1:11" x14ac:dyDescent="0.25">
      <c r="B11" s="333" t="s">
        <v>419</v>
      </c>
      <c r="I11" s="55"/>
      <c r="J11" s="56" t="s">
        <v>27</v>
      </c>
      <c r="K11" s="56" t="s">
        <v>28</v>
      </c>
    </row>
    <row r="12" spans="1:11" ht="17.25" customHeight="1" x14ac:dyDescent="0.25">
      <c r="B12" s="218" t="s">
        <v>29</v>
      </c>
      <c r="I12" s="55"/>
      <c r="J12" s="56" t="s">
        <v>8</v>
      </c>
      <c r="K12" s="56" t="s">
        <v>9</v>
      </c>
    </row>
    <row r="13" spans="1:11" ht="17.25" customHeight="1" x14ac:dyDescent="0.25">
      <c r="B13" s="58" t="s">
        <v>215</v>
      </c>
      <c r="C13" s="59"/>
      <c r="D13" s="59"/>
      <c r="E13" s="59"/>
      <c r="F13" s="59"/>
      <c r="G13" s="59"/>
      <c r="H13" s="59"/>
      <c r="I13" s="272">
        <v>40</v>
      </c>
      <c r="J13" s="410"/>
      <c r="K13" s="435"/>
    </row>
    <row r="14" spans="1:11" ht="17.25" customHeight="1" x14ac:dyDescent="0.25">
      <c r="B14" s="60" t="s">
        <v>104</v>
      </c>
      <c r="C14" s="61"/>
      <c r="D14" s="61"/>
      <c r="E14" s="61"/>
      <c r="F14" s="61"/>
      <c r="G14" s="61"/>
      <c r="H14" s="61"/>
      <c r="I14" s="273">
        <v>42</v>
      </c>
      <c r="J14" s="410"/>
      <c r="K14" s="435"/>
    </row>
    <row r="15" spans="1:11" ht="17.25" customHeight="1" x14ac:dyDescent="0.25">
      <c r="B15" s="60" t="s">
        <v>105</v>
      </c>
      <c r="C15" s="61"/>
      <c r="D15" s="61"/>
      <c r="E15" s="61"/>
      <c r="F15" s="61"/>
      <c r="G15" s="61"/>
      <c r="H15" s="61"/>
      <c r="I15" s="274" t="s">
        <v>11</v>
      </c>
      <c r="J15" s="413">
        <f>J13-J14</f>
        <v>0</v>
      </c>
      <c r="K15" s="414">
        <f>K13-K14</f>
        <v>0</v>
      </c>
    </row>
    <row r="16" spans="1:11" ht="17.25" customHeight="1" x14ac:dyDescent="0.25">
      <c r="B16" s="60" t="s">
        <v>231</v>
      </c>
      <c r="C16" s="61"/>
      <c r="D16" s="61"/>
      <c r="E16" s="61"/>
      <c r="F16" s="61"/>
      <c r="G16" s="61"/>
      <c r="H16" s="61"/>
      <c r="I16" s="273">
        <v>50</v>
      </c>
      <c r="J16" s="410"/>
      <c r="K16" s="411"/>
    </row>
    <row r="17" spans="2:11" ht="17.25" customHeight="1" x14ac:dyDescent="0.25">
      <c r="B17" s="60" t="s">
        <v>350</v>
      </c>
      <c r="C17" s="61"/>
      <c r="D17" s="61"/>
      <c r="E17" s="61"/>
      <c r="F17" s="61"/>
      <c r="G17" s="61"/>
      <c r="H17" s="61"/>
      <c r="I17" s="273">
        <v>52</v>
      </c>
      <c r="J17" s="410"/>
      <c r="K17" s="411"/>
    </row>
    <row r="18" spans="2:11" ht="17.25" customHeight="1" x14ac:dyDescent="0.25">
      <c r="B18" s="60" t="s">
        <v>106</v>
      </c>
      <c r="C18" s="61"/>
      <c r="D18" s="61"/>
      <c r="E18" s="61"/>
      <c r="F18" s="61"/>
      <c r="G18" s="61"/>
      <c r="H18" s="61"/>
      <c r="I18" s="274" t="s">
        <v>12</v>
      </c>
      <c r="J18" s="413">
        <f>J16-J17</f>
        <v>0</v>
      </c>
      <c r="K18" s="414">
        <f>K16-K17</f>
        <v>0</v>
      </c>
    </row>
    <row r="19" spans="2:11" ht="17.25" customHeight="1" x14ac:dyDescent="0.25">
      <c r="B19" s="60" t="s">
        <v>100</v>
      </c>
      <c r="C19" s="61"/>
      <c r="D19" s="61"/>
      <c r="E19" s="61"/>
      <c r="F19" s="61"/>
      <c r="G19" s="61"/>
      <c r="H19" s="61"/>
      <c r="I19" s="273">
        <v>30</v>
      </c>
      <c r="J19" s="410"/>
      <c r="K19" s="411"/>
    </row>
    <row r="20" spans="2:11" ht="17.25" customHeight="1" x14ac:dyDescent="0.25">
      <c r="B20" s="60" t="s">
        <v>101</v>
      </c>
      <c r="C20" s="61"/>
      <c r="D20" s="61"/>
      <c r="E20" s="61"/>
      <c r="F20" s="61"/>
      <c r="G20" s="61"/>
      <c r="H20" s="61"/>
      <c r="I20" s="273">
        <v>31</v>
      </c>
      <c r="J20" s="436"/>
      <c r="K20" s="437"/>
    </row>
    <row r="21" spans="2:11" ht="17.25" customHeight="1" x14ac:dyDescent="0.25">
      <c r="B21" s="62" t="s">
        <v>199</v>
      </c>
      <c r="C21" s="63"/>
      <c r="D21" s="63"/>
      <c r="E21" s="63"/>
      <c r="F21" s="63"/>
      <c r="G21" s="63"/>
      <c r="H21" s="63"/>
      <c r="I21" s="275"/>
      <c r="J21" s="337"/>
      <c r="K21" s="337"/>
    </row>
    <row r="22" spans="2:11" ht="17.25" customHeight="1" x14ac:dyDescent="0.25">
      <c r="B22" s="277" t="s">
        <v>140</v>
      </c>
      <c r="C22" s="17"/>
      <c r="D22" s="17"/>
      <c r="E22" s="17"/>
      <c r="F22" s="17"/>
      <c r="G22" s="17"/>
      <c r="H22" s="17"/>
      <c r="I22" s="276" t="s">
        <v>13</v>
      </c>
      <c r="J22" s="344"/>
      <c r="K22" s="345"/>
    </row>
    <row r="23" spans="2:11" ht="17.25" customHeight="1" x14ac:dyDescent="0.25">
      <c r="B23" s="581"/>
      <c r="C23" s="581"/>
      <c r="D23" s="581"/>
      <c r="E23" s="581"/>
      <c r="F23" s="581"/>
      <c r="G23" s="581"/>
      <c r="H23" s="581"/>
      <c r="I23" s="274" t="s">
        <v>14</v>
      </c>
      <c r="J23" s="410"/>
      <c r="K23" s="411"/>
    </row>
    <row r="24" spans="2:11" ht="17.25" customHeight="1" x14ac:dyDescent="0.25">
      <c r="B24" s="581"/>
      <c r="C24" s="581"/>
      <c r="D24" s="581"/>
      <c r="E24" s="581"/>
      <c r="F24" s="581"/>
      <c r="G24" s="581"/>
      <c r="H24" s="581"/>
      <c r="I24" s="274" t="s">
        <v>15</v>
      </c>
      <c r="J24" s="410"/>
      <c r="K24" s="411"/>
    </row>
    <row r="25" spans="2:11" ht="17.25" customHeight="1" x14ac:dyDescent="0.25">
      <c r="B25" s="581"/>
      <c r="C25" s="581"/>
      <c r="D25" s="581"/>
      <c r="E25" s="581"/>
      <c r="F25" s="581"/>
      <c r="G25" s="581"/>
      <c r="H25" s="581"/>
      <c r="I25" s="278" t="s">
        <v>16</v>
      </c>
      <c r="J25" s="410"/>
      <c r="K25" s="411"/>
    </row>
    <row r="26" spans="2:11" ht="17.25" customHeight="1" x14ac:dyDescent="0.25">
      <c r="B26" s="581"/>
      <c r="C26" s="581"/>
      <c r="D26" s="581"/>
      <c r="E26" s="581"/>
      <c r="F26" s="581"/>
      <c r="G26" s="581"/>
      <c r="H26" s="581"/>
      <c r="I26" s="274" t="s">
        <v>17</v>
      </c>
      <c r="J26" s="410"/>
      <c r="K26" s="411"/>
    </row>
    <row r="27" spans="2:11" ht="17.25" customHeight="1" x14ac:dyDescent="0.25">
      <c r="B27" s="589"/>
      <c r="C27" s="589"/>
      <c r="D27" s="589"/>
      <c r="E27" s="589"/>
      <c r="F27" s="589"/>
      <c r="G27" s="589"/>
      <c r="H27" s="589"/>
      <c r="I27" s="276" t="s">
        <v>18</v>
      </c>
      <c r="J27" s="410"/>
      <c r="K27" s="435"/>
    </row>
    <row r="28" spans="2:11" ht="17.25" customHeight="1" x14ac:dyDescent="0.25">
      <c r="B28" s="279" t="s">
        <v>216</v>
      </c>
      <c r="C28" s="280"/>
      <c r="D28" s="280"/>
      <c r="E28" s="280"/>
      <c r="F28" s="280"/>
      <c r="G28" s="280"/>
      <c r="H28" s="280"/>
      <c r="I28" s="281" t="s">
        <v>19</v>
      </c>
      <c r="J28" s="424">
        <f>SUM(J18:J27)+J15</f>
        <v>0</v>
      </c>
      <c r="K28" s="425">
        <f>SUM(K18:K27)+K15</f>
        <v>0</v>
      </c>
    </row>
    <row r="29" spans="2:11" s="17" customFormat="1" ht="17.25" customHeight="1" x14ac:dyDescent="0.25">
      <c r="B29" s="66" t="s">
        <v>30</v>
      </c>
      <c r="C29" s="63"/>
      <c r="D29" s="63"/>
      <c r="E29" s="63"/>
      <c r="F29" s="63"/>
      <c r="G29" s="63"/>
      <c r="H29" s="63"/>
      <c r="I29" s="67"/>
      <c r="J29" s="69"/>
      <c r="K29" s="70"/>
    </row>
    <row r="30" spans="2:11" s="17" customFormat="1" ht="17.25" customHeight="1" x14ac:dyDescent="0.25">
      <c r="B30" s="21" t="s">
        <v>219</v>
      </c>
      <c r="I30" s="68"/>
      <c r="J30" s="69"/>
      <c r="K30" s="70"/>
    </row>
    <row r="31" spans="2:11" ht="17.25" customHeight="1" x14ac:dyDescent="0.25">
      <c r="B31" s="64" t="s">
        <v>107</v>
      </c>
      <c r="C31" s="59"/>
      <c r="D31" s="59"/>
      <c r="E31" s="59"/>
      <c r="F31" s="59"/>
      <c r="G31" s="59"/>
      <c r="H31" s="59"/>
      <c r="I31" s="272">
        <v>10</v>
      </c>
      <c r="J31" s="325"/>
      <c r="K31" s="326"/>
    </row>
    <row r="32" spans="2:11" ht="17.25" customHeight="1" x14ac:dyDescent="0.25">
      <c r="B32" s="64" t="s">
        <v>108</v>
      </c>
      <c r="C32" s="59"/>
      <c r="D32" s="59"/>
      <c r="E32" s="59"/>
      <c r="F32" s="59"/>
      <c r="G32" s="59"/>
      <c r="H32" s="59"/>
      <c r="I32" s="282">
        <v>60</v>
      </c>
      <c r="J32" s="410"/>
      <c r="K32" s="435"/>
    </row>
    <row r="33" spans="2:11" ht="17.25" customHeight="1" x14ac:dyDescent="0.25">
      <c r="B33" s="21" t="s">
        <v>126</v>
      </c>
      <c r="C33" s="17"/>
      <c r="D33" s="17"/>
      <c r="E33" s="17"/>
      <c r="F33" s="17"/>
      <c r="G33" s="17"/>
      <c r="H33" s="17"/>
      <c r="I33" s="282">
        <v>62</v>
      </c>
      <c r="J33" s="436"/>
      <c r="K33" s="438"/>
    </row>
    <row r="34" spans="2:11" ht="17.25" customHeight="1" x14ac:dyDescent="0.25">
      <c r="B34" s="584" t="s">
        <v>200</v>
      </c>
      <c r="C34" s="585"/>
      <c r="D34" s="585"/>
      <c r="E34" s="585"/>
      <c r="F34" s="585"/>
      <c r="G34" s="585"/>
      <c r="H34" s="585"/>
      <c r="I34" s="71"/>
      <c r="J34" s="337"/>
      <c r="K34" s="338"/>
    </row>
    <row r="35" spans="2:11" ht="17.25" customHeight="1" x14ac:dyDescent="0.25">
      <c r="B35" s="588" t="s">
        <v>228</v>
      </c>
      <c r="C35" s="588"/>
      <c r="D35" s="588"/>
      <c r="E35" s="588"/>
      <c r="F35" s="588"/>
      <c r="G35" s="588"/>
      <c r="H35" s="588"/>
      <c r="I35" s="71">
        <v>64</v>
      </c>
      <c r="J35" s="344"/>
      <c r="K35" s="346"/>
    </row>
    <row r="36" spans="2:11" ht="17.25" customHeight="1" x14ac:dyDescent="0.25">
      <c r="B36" s="60" t="s">
        <v>141</v>
      </c>
      <c r="C36" s="61"/>
      <c r="D36" s="61"/>
      <c r="E36" s="61"/>
      <c r="F36" s="61"/>
      <c r="G36" s="61"/>
      <c r="H36" s="61"/>
      <c r="I36" s="273">
        <v>70</v>
      </c>
      <c r="J36" s="410"/>
      <c r="K36" s="411"/>
    </row>
    <row r="37" spans="2:11" ht="17.25" customHeight="1" x14ac:dyDescent="0.25">
      <c r="B37" s="58" t="s">
        <v>142</v>
      </c>
      <c r="C37" s="59"/>
      <c r="D37" s="59"/>
      <c r="E37" s="59"/>
      <c r="F37" s="59"/>
      <c r="G37" s="59"/>
      <c r="H37" s="59"/>
      <c r="I37" s="71">
        <v>72</v>
      </c>
      <c r="J37" s="410"/>
      <c r="K37" s="435"/>
    </row>
    <row r="38" spans="2:11" ht="17.25" customHeight="1" x14ac:dyDescent="0.25">
      <c r="B38" s="60" t="s">
        <v>102</v>
      </c>
      <c r="C38" s="61"/>
      <c r="D38" s="61"/>
      <c r="E38" s="61"/>
      <c r="F38" s="61"/>
      <c r="G38" s="61"/>
      <c r="H38" s="61"/>
      <c r="I38" s="273">
        <v>12</v>
      </c>
      <c r="J38" s="410"/>
      <c r="K38" s="411"/>
    </row>
    <row r="39" spans="2:11" ht="17.25" customHeight="1" x14ac:dyDescent="0.25">
      <c r="B39" s="60" t="s">
        <v>144</v>
      </c>
      <c r="C39" s="61"/>
      <c r="D39" s="61"/>
      <c r="E39" s="61"/>
      <c r="F39" s="61"/>
      <c r="G39" s="61"/>
      <c r="H39" s="61"/>
      <c r="I39" s="273">
        <v>13</v>
      </c>
      <c r="J39" s="410"/>
      <c r="K39" s="411"/>
    </row>
    <row r="40" spans="2:11" ht="17.25" customHeight="1" x14ac:dyDescent="0.25">
      <c r="B40" s="60" t="s">
        <v>145</v>
      </c>
      <c r="C40" s="61"/>
      <c r="D40" s="61"/>
      <c r="E40" s="61"/>
      <c r="F40" s="61"/>
      <c r="G40" s="61"/>
      <c r="H40" s="61"/>
      <c r="I40" s="273">
        <v>14</v>
      </c>
      <c r="J40" s="410"/>
      <c r="K40" s="411"/>
    </row>
    <row r="41" spans="2:11" ht="17.25" customHeight="1" x14ac:dyDescent="0.25">
      <c r="B41" s="60" t="s">
        <v>146</v>
      </c>
      <c r="C41" s="61"/>
      <c r="D41" s="61"/>
      <c r="E41" s="61"/>
      <c r="F41" s="61"/>
      <c r="G41" s="61"/>
      <c r="H41" s="61"/>
      <c r="I41" s="273">
        <v>15</v>
      </c>
      <c r="J41" s="410"/>
      <c r="K41" s="411"/>
    </row>
    <row r="42" spans="2:11" ht="17.25" customHeight="1" x14ac:dyDescent="0.25">
      <c r="B42" s="60" t="s">
        <v>147</v>
      </c>
      <c r="C42" s="61"/>
      <c r="D42" s="61"/>
      <c r="E42" s="61"/>
      <c r="F42" s="61"/>
      <c r="G42" s="61"/>
      <c r="H42" s="61"/>
      <c r="I42" s="273">
        <v>16</v>
      </c>
      <c r="J42" s="410"/>
      <c r="K42" s="411"/>
    </row>
    <row r="43" spans="2:11" ht="17.25" customHeight="1" x14ac:dyDescent="0.25">
      <c r="B43" s="60" t="s">
        <v>148</v>
      </c>
      <c r="C43" s="61"/>
      <c r="D43" s="61"/>
      <c r="E43" s="61"/>
      <c r="F43" s="61"/>
      <c r="G43" s="61"/>
      <c r="H43" s="61"/>
      <c r="I43" s="273">
        <v>17</v>
      </c>
      <c r="J43" s="410"/>
      <c r="K43" s="411"/>
    </row>
    <row r="44" spans="2:11" ht="17.25" customHeight="1" x14ac:dyDescent="0.25">
      <c r="B44" s="60" t="s">
        <v>149</v>
      </c>
      <c r="C44" s="61"/>
      <c r="D44" s="61"/>
      <c r="E44" s="61"/>
      <c r="F44" s="61"/>
      <c r="G44" s="61"/>
      <c r="H44" s="61"/>
      <c r="I44" s="273">
        <v>18</v>
      </c>
      <c r="J44" s="410"/>
      <c r="K44" s="411"/>
    </row>
    <row r="45" spans="2:11" ht="17.25" customHeight="1" x14ac:dyDescent="0.25">
      <c r="B45" s="60" t="s">
        <v>220</v>
      </c>
      <c r="C45" s="61"/>
      <c r="D45" s="61"/>
      <c r="E45" s="61"/>
      <c r="F45" s="61"/>
      <c r="G45" s="61"/>
      <c r="H45" s="61"/>
      <c r="I45" s="273">
        <v>26</v>
      </c>
      <c r="J45" s="410"/>
      <c r="K45" s="411"/>
    </row>
    <row r="46" spans="2:11" ht="17.25" customHeight="1" x14ac:dyDescent="0.25">
      <c r="B46" s="60" t="s">
        <v>143</v>
      </c>
      <c r="C46" s="61"/>
      <c r="D46" s="61"/>
      <c r="E46" s="61"/>
      <c r="F46" s="61"/>
      <c r="G46" s="61"/>
      <c r="H46" s="61"/>
      <c r="I46" s="273">
        <v>80</v>
      </c>
      <c r="J46" s="410"/>
      <c r="K46" s="411"/>
    </row>
    <row r="47" spans="2:11" ht="17.25" customHeight="1" x14ac:dyDescent="0.25">
      <c r="B47" s="58" t="s">
        <v>109</v>
      </c>
      <c r="C47" s="59"/>
      <c r="D47" s="59"/>
      <c r="E47" s="59"/>
      <c r="F47" s="59"/>
      <c r="G47" s="59"/>
      <c r="H47" s="59"/>
      <c r="I47" s="71">
        <v>82</v>
      </c>
      <c r="J47" s="436"/>
      <c r="K47" s="438"/>
    </row>
    <row r="48" spans="2:11" ht="17.25" customHeight="1" x14ac:dyDescent="0.25">
      <c r="B48" s="62" t="s">
        <v>150</v>
      </c>
      <c r="C48" s="63"/>
      <c r="D48" s="63"/>
      <c r="E48" s="63"/>
      <c r="F48" s="63"/>
      <c r="G48" s="63"/>
      <c r="H48" s="63"/>
      <c r="I48" s="283"/>
      <c r="J48" s="337"/>
      <c r="K48" s="337"/>
    </row>
    <row r="49" spans="2:11" ht="17.25" customHeight="1" x14ac:dyDescent="0.25">
      <c r="B49" s="277" t="s">
        <v>151</v>
      </c>
      <c r="C49" s="17"/>
      <c r="D49" s="17"/>
      <c r="E49" s="17"/>
      <c r="F49" s="17"/>
      <c r="G49" s="17"/>
      <c r="H49" s="17"/>
      <c r="I49" s="272">
        <v>19</v>
      </c>
      <c r="J49" s="344"/>
      <c r="K49" s="345"/>
    </row>
    <row r="50" spans="2:11" ht="17.25" customHeight="1" x14ac:dyDescent="0.25">
      <c r="B50" s="581"/>
      <c r="C50" s="581"/>
      <c r="D50" s="581"/>
      <c r="E50" s="581"/>
      <c r="F50" s="581"/>
      <c r="G50" s="581"/>
      <c r="H50" s="581"/>
      <c r="I50" s="273">
        <v>20</v>
      </c>
      <c r="J50" s="410"/>
      <c r="K50" s="411"/>
    </row>
    <row r="51" spans="2:11" ht="17.25" customHeight="1" x14ac:dyDescent="0.25">
      <c r="B51" s="586"/>
      <c r="C51" s="586"/>
      <c r="D51" s="586"/>
      <c r="E51" s="586"/>
      <c r="F51" s="586"/>
      <c r="G51" s="586"/>
      <c r="H51" s="586"/>
      <c r="I51" s="273">
        <v>22</v>
      </c>
      <c r="J51" s="410"/>
      <c r="K51" s="411"/>
    </row>
    <row r="52" spans="2:11" ht="17.25" customHeight="1" x14ac:dyDescent="0.25">
      <c r="B52" s="587"/>
      <c r="C52" s="587"/>
      <c r="D52" s="587"/>
      <c r="E52" s="587"/>
      <c r="F52" s="587"/>
      <c r="G52" s="587"/>
      <c r="H52" s="587"/>
      <c r="I52" s="273">
        <v>23</v>
      </c>
      <c r="J52" s="410"/>
      <c r="K52" s="435"/>
    </row>
    <row r="53" spans="2:11" ht="17.25" customHeight="1" x14ac:dyDescent="0.25">
      <c r="B53" s="279" t="s">
        <v>217</v>
      </c>
      <c r="C53" s="280"/>
      <c r="D53" s="280"/>
      <c r="E53" s="280"/>
      <c r="F53" s="280"/>
      <c r="G53" s="280"/>
      <c r="H53" s="280"/>
      <c r="I53" s="284">
        <v>24</v>
      </c>
      <c r="J53" s="439">
        <f>J31+J32+J33-J34+J36-J37+J38+J39+J40+J41+J42+J43+J44+J45+J46-J47+J48+J50+J51+J52</f>
        <v>0</v>
      </c>
      <c r="K53" s="440">
        <f>K31+K32+K33-K34+K36-K37+K38+K39+K40+K41+K42+K43+K44+K45+K46-K47+K48+K50+K51+K52</f>
        <v>0</v>
      </c>
    </row>
    <row r="54" spans="2:11" ht="17.25" customHeight="1" x14ac:dyDescent="0.25">
      <c r="B54" s="60" t="s">
        <v>218</v>
      </c>
      <c r="C54" s="61"/>
      <c r="D54" s="61"/>
      <c r="E54" s="61"/>
      <c r="F54" s="61"/>
      <c r="G54" s="61"/>
      <c r="H54" s="61"/>
      <c r="I54" s="273">
        <v>25</v>
      </c>
      <c r="J54" s="424">
        <f>+J28-J53</f>
        <v>0</v>
      </c>
      <c r="K54" s="425">
        <f>+K28-K53</f>
        <v>0</v>
      </c>
    </row>
    <row r="55" spans="2:11" ht="17.25" customHeight="1" x14ac:dyDescent="0.25">
      <c r="B55" s="62" t="s">
        <v>110</v>
      </c>
      <c r="C55" s="63"/>
      <c r="D55" s="63"/>
      <c r="E55" s="63"/>
      <c r="F55" s="63"/>
      <c r="G55" s="63"/>
      <c r="H55" s="63"/>
      <c r="I55" s="67"/>
      <c r="J55" s="69"/>
      <c r="K55" s="69"/>
    </row>
    <row r="56" spans="2:11" ht="17.25" customHeight="1" x14ac:dyDescent="0.25">
      <c r="B56" s="64" t="s">
        <v>111</v>
      </c>
      <c r="C56" s="59"/>
      <c r="D56" s="59"/>
      <c r="E56" s="59"/>
      <c r="F56" s="59"/>
      <c r="G56" s="59"/>
      <c r="H56" s="59"/>
      <c r="I56" s="272">
        <v>21</v>
      </c>
      <c r="J56" s="325"/>
      <c r="K56" s="327"/>
    </row>
    <row r="57" spans="2:11" ht="17.25" customHeight="1" x14ac:dyDescent="0.25">
      <c r="B57" s="72" t="s">
        <v>112</v>
      </c>
      <c r="C57" s="61"/>
      <c r="D57" s="61"/>
      <c r="E57" s="61"/>
      <c r="F57" s="61"/>
      <c r="G57" s="61"/>
      <c r="H57" s="61"/>
      <c r="I57" s="22">
        <v>27</v>
      </c>
      <c r="J57" s="441"/>
      <c r="K57" s="435"/>
    </row>
    <row r="58" spans="2:11" ht="17.25" customHeight="1" x14ac:dyDescent="0.25">
      <c r="B58" s="73" t="s">
        <v>307</v>
      </c>
      <c r="C58" s="65"/>
      <c r="D58" s="65"/>
      <c r="E58" s="65"/>
      <c r="F58" s="65"/>
      <c r="G58" s="65"/>
      <c r="H58" s="65"/>
      <c r="I58" s="284">
        <v>28</v>
      </c>
      <c r="J58" s="442">
        <f>J54-J56-J57</f>
        <v>0</v>
      </c>
      <c r="K58" s="443">
        <f>K54-K56-K57</f>
        <v>0</v>
      </c>
    </row>
  </sheetData>
  <sheetProtection sheet="1" objects="1" scenarios="1"/>
  <customSheetViews>
    <customSheetView guid="{97D0D631-8AEA-4769-BCBA-6DA15EC799DA}" scale="90" showGridLines="0" fitToPage="1">
      <selection sqref="A1:K1"/>
      <colBreaks count="1" manualBreakCount="1">
        <brk id="11" max="1048575" man="1"/>
      </colBreaks>
      <pageMargins left="0.39370078740157499" right="0.39370078740157499" top="0.511811023622047" bottom="0.39370078740157499" header="0.511811023622047" footer="0.511811023622047"/>
      <pageSetup paperSize="5" scale="89" fitToWidth="2" orientation="portrait" r:id="rId1"/>
      <headerFooter alignWithMargins="0">
        <oddFooter>&amp;R&amp;8S-3 (2007)</oddFooter>
      </headerFooter>
    </customSheetView>
  </customSheetViews>
  <mergeCells count="15">
    <mergeCell ref="B51:H51"/>
    <mergeCell ref="B52:H52"/>
    <mergeCell ref="B35:H35"/>
    <mergeCell ref="B24:H24"/>
    <mergeCell ref="B25:H25"/>
    <mergeCell ref="B26:H26"/>
    <mergeCell ref="B27:H27"/>
    <mergeCell ref="B23:H23"/>
    <mergeCell ref="B50:H50"/>
    <mergeCell ref="A1:K1"/>
    <mergeCell ref="A4:F4"/>
    <mergeCell ref="A5:C5"/>
    <mergeCell ref="A6:K6"/>
    <mergeCell ref="B34:H34"/>
    <mergeCell ref="A7:K7"/>
  </mergeCells>
  <printOptions horizontalCentered="1"/>
  <pageMargins left="0.39370078740157499" right="0.39370078740157499" top="0.31496062992126" bottom="0.74803149606299202" header="0.31496062992126" footer="0.196850393700787"/>
  <pageSetup scale="78" fitToWidth="2" orientation="portrait" r:id="rId2"/>
  <headerFooter alignWithMargins="0">
    <oddFooter>&amp;R&amp;"Calibri,Normal"&amp;11S-20
La page suivante est 0520</oddFoot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J44"/>
  <sheetViews>
    <sheetView zoomScale="80" zoomScaleNormal="80" zoomScalePageLayoutView="80" workbookViewId="0">
      <selection activeCell="I18" sqref="I18"/>
    </sheetView>
  </sheetViews>
  <sheetFormatPr baseColWidth="10" defaultColWidth="9.140625" defaultRowHeight="15" x14ac:dyDescent="0.25"/>
  <cols>
    <col min="1" max="1" width="2.85546875" style="77" customWidth="1"/>
    <col min="2" max="2" width="2" style="77" customWidth="1"/>
    <col min="3" max="3" width="1.7109375" style="77" customWidth="1"/>
    <col min="4" max="4" width="2" style="77" customWidth="1"/>
    <col min="5" max="5" width="2.5703125" style="77" customWidth="1"/>
    <col min="6" max="6" width="22.5703125" style="77" customWidth="1"/>
    <col min="7" max="7" width="47.140625" style="77" customWidth="1"/>
    <col min="8" max="8" width="4.28515625" style="78" customWidth="1"/>
    <col min="9" max="10" width="17.85546875" style="221" customWidth="1"/>
    <col min="11" max="16384" width="9.140625" style="77"/>
  </cols>
  <sheetData>
    <row r="1" spans="1:10" x14ac:dyDescent="0.25">
      <c r="A1" s="593" t="s">
        <v>379</v>
      </c>
      <c r="B1" s="593"/>
      <c r="C1" s="593"/>
      <c r="D1" s="593"/>
      <c r="E1" s="593"/>
      <c r="F1" s="593"/>
      <c r="G1" s="593"/>
      <c r="H1" s="593"/>
      <c r="I1" s="593"/>
      <c r="J1" s="593"/>
    </row>
    <row r="2" spans="1:10" x14ac:dyDescent="0.25">
      <c r="A2" s="357"/>
      <c r="B2" s="357"/>
      <c r="C2" s="357"/>
      <c r="D2" s="357"/>
      <c r="E2" s="357"/>
      <c r="F2" s="357"/>
      <c r="G2" s="357"/>
      <c r="H2" s="357"/>
      <c r="I2" s="219"/>
      <c r="J2" s="219"/>
    </row>
    <row r="3" spans="1:10" s="222" customFormat="1" ht="17.25" customHeight="1" x14ac:dyDescent="0.25">
      <c r="A3" s="74" t="str">
        <f>IF(ISBLANK('Page Titre'!B15)," ",'Page Titre'!B15)</f>
        <v xml:space="preserve"> </v>
      </c>
      <c r="B3" s="75"/>
      <c r="C3" s="74"/>
      <c r="D3" s="74"/>
      <c r="E3" s="74"/>
      <c r="F3" s="74"/>
      <c r="G3" s="74"/>
      <c r="H3" s="220"/>
      <c r="I3" s="221"/>
      <c r="J3" s="206" t="str">
        <f>+IF(ISBLANK('Page Titre'!M6)," ",'Page Titre'!M6)</f>
        <v xml:space="preserve"> </v>
      </c>
    </row>
    <row r="4" spans="1:10" x14ac:dyDescent="0.25">
      <c r="A4" s="594" t="s">
        <v>1</v>
      </c>
      <c r="B4" s="594"/>
      <c r="C4" s="594"/>
      <c r="D4" s="594"/>
      <c r="E4" s="594"/>
      <c r="F4" s="594"/>
      <c r="G4" s="76"/>
      <c r="J4" s="406" t="s">
        <v>0</v>
      </c>
    </row>
    <row r="6" spans="1:10" ht="17.25" customHeight="1" x14ac:dyDescent="0.25">
      <c r="A6" s="599" t="s">
        <v>352</v>
      </c>
      <c r="B6" s="599"/>
      <c r="C6" s="599"/>
      <c r="D6" s="599"/>
      <c r="E6" s="599"/>
      <c r="F6" s="599"/>
      <c r="G6" s="599"/>
      <c r="H6" s="599"/>
      <c r="I6" s="599"/>
      <c r="J6" s="599"/>
    </row>
    <row r="7" spans="1:10" ht="15.75" customHeight="1" x14ac:dyDescent="0.25">
      <c r="A7" s="600" t="s">
        <v>245</v>
      </c>
      <c r="B7" s="600"/>
      <c r="C7" s="600"/>
      <c r="D7" s="600"/>
      <c r="E7" s="600"/>
      <c r="F7" s="600"/>
      <c r="G7" s="600"/>
      <c r="H7" s="600"/>
      <c r="I7" s="600"/>
      <c r="J7" s="600"/>
    </row>
    <row r="8" spans="1:10" ht="15.75" customHeight="1" x14ac:dyDescent="0.25">
      <c r="A8" s="601"/>
      <c r="B8" s="601"/>
      <c r="C8" s="601"/>
      <c r="D8" s="601"/>
      <c r="E8" s="601"/>
      <c r="F8" s="601"/>
      <c r="G8" s="601"/>
      <c r="H8" s="601"/>
      <c r="I8" s="601"/>
      <c r="J8" s="601"/>
    </row>
    <row r="9" spans="1:10" ht="15.75" customHeight="1" x14ac:dyDescent="0.25">
      <c r="A9" s="601"/>
      <c r="B9" s="601"/>
      <c r="C9" s="601"/>
      <c r="D9" s="601"/>
      <c r="E9" s="601"/>
      <c r="F9" s="601"/>
      <c r="G9" s="601"/>
      <c r="H9" s="601"/>
      <c r="I9" s="601"/>
      <c r="J9" s="601"/>
    </row>
    <row r="10" spans="1:10" ht="15.75" customHeight="1" x14ac:dyDescent="0.25">
      <c r="B10" s="599"/>
      <c r="C10" s="599"/>
      <c r="D10" s="599"/>
      <c r="E10" s="599"/>
      <c r="F10" s="599"/>
      <c r="G10" s="599"/>
      <c r="H10" s="599"/>
      <c r="I10" s="599"/>
      <c r="J10" s="599"/>
    </row>
    <row r="11" spans="1:10" ht="9" customHeight="1" x14ac:dyDescent="0.25">
      <c r="I11" s="79"/>
    </row>
    <row r="12" spans="1:10" ht="12.95" customHeight="1" x14ac:dyDescent="0.25">
      <c r="I12" s="595" t="s">
        <v>62</v>
      </c>
      <c r="J12" s="597" t="s">
        <v>63</v>
      </c>
    </row>
    <row r="13" spans="1:10" ht="12.95" customHeight="1" x14ac:dyDescent="0.25">
      <c r="I13" s="596"/>
      <c r="J13" s="598"/>
    </row>
    <row r="14" spans="1:10" ht="12.95" customHeight="1" x14ac:dyDescent="0.25">
      <c r="I14" s="596"/>
      <c r="J14" s="598"/>
    </row>
    <row r="15" spans="1:10" ht="12.95" customHeight="1" x14ac:dyDescent="0.25">
      <c r="I15" s="526" t="s">
        <v>8</v>
      </c>
      <c r="J15" s="527" t="s">
        <v>9</v>
      </c>
    </row>
    <row r="16" spans="1:10" x14ac:dyDescent="0.25">
      <c r="I16" s="368"/>
      <c r="J16" s="372"/>
    </row>
    <row r="17" spans="1:10" ht="14.1" customHeight="1" x14ac:dyDescent="0.25">
      <c r="A17" s="223"/>
      <c r="B17" s="223"/>
      <c r="C17" s="223"/>
      <c r="D17" s="223"/>
      <c r="E17" s="223"/>
      <c r="F17" s="223"/>
      <c r="G17" s="223"/>
      <c r="I17" s="369"/>
      <c r="J17" s="373"/>
    </row>
    <row r="18" spans="1:10" ht="19.5" customHeight="1" x14ac:dyDescent="0.25">
      <c r="B18" s="80"/>
      <c r="C18" s="81" t="s">
        <v>103</v>
      </c>
      <c r="D18" s="82"/>
      <c r="E18" s="82"/>
      <c r="F18" s="82"/>
      <c r="G18" s="82"/>
      <c r="H18" s="285" t="s">
        <v>11</v>
      </c>
      <c r="I18" s="525">
        <f>+'0410'!J58</f>
        <v>0</v>
      </c>
      <c r="J18" s="534">
        <f>'0410'!K58</f>
        <v>0</v>
      </c>
    </row>
    <row r="19" spans="1:10" ht="19.5" customHeight="1" x14ac:dyDescent="0.25">
      <c r="C19" s="224" t="s">
        <v>353</v>
      </c>
      <c r="D19" s="222"/>
      <c r="E19" s="222"/>
      <c r="F19" s="222"/>
      <c r="G19" s="222"/>
      <c r="H19" s="220"/>
      <c r="I19" s="369"/>
      <c r="J19" s="373"/>
    </row>
    <row r="20" spans="1:10" ht="19.5" customHeight="1" x14ac:dyDescent="0.25">
      <c r="C20" s="224" t="s">
        <v>354</v>
      </c>
      <c r="D20" s="222"/>
      <c r="E20" s="222"/>
      <c r="F20" s="222"/>
      <c r="G20" s="222"/>
      <c r="H20" s="220"/>
      <c r="I20" s="369"/>
      <c r="J20" s="373"/>
    </row>
    <row r="21" spans="1:10" ht="19.5" customHeight="1" x14ac:dyDescent="0.25">
      <c r="D21" s="225" t="s">
        <v>355</v>
      </c>
      <c r="E21" s="226"/>
      <c r="H21" s="227"/>
      <c r="I21" s="369"/>
      <c r="J21" s="373"/>
    </row>
    <row r="22" spans="1:10" ht="19.5" customHeight="1" x14ac:dyDescent="0.25">
      <c r="D22" s="228"/>
      <c r="E22" s="229" t="s">
        <v>64</v>
      </c>
      <c r="H22" s="227"/>
      <c r="I22" s="369"/>
      <c r="J22" s="373"/>
    </row>
    <row r="23" spans="1:10" ht="22.5" customHeight="1" x14ac:dyDescent="0.25">
      <c r="B23" s="80"/>
      <c r="C23" s="80"/>
      <c r="D23" s="80"/>
      <c r="E23" s="83" t="s">
        <v>351</v>
      </c>
      <c r="F23" s="84" t="s">
        <v>113</v>
      </c>
      <c r="G23" s="84"/>
      <c r="H23" s="286" t="s">
        <v>12</v>
      </c>
      <c r="I23" s="370"/>
      <c r="J23" s="374"/>
    </row>
    <row r="24" spans="1:10" ht="22.5" customHeight="1" x14ac:dyDescent="0.25">
      <c r="B24" s="80"/>
      <c r="C24" s="80"/>
      <c r="D24" s="80"/>
      <c r="E24" s="83" t="s">
        <v>351</v>
      </c>
      <c r="F24" s="85" t="s">
        <v>73</v>
      </c>
      <c r="G24" s="85"/>
      <c r="H24" s="287" t="s">
        <v>13</v>
      </c>
      <c r="I24" s="535"/>
      <c r="J24" s="536"/>
    </row>
    <row r="25" spans="1:10" ht="22.5" customHeight="1" x14ac:dyDescent="0.25">
      <c r="B25" s="80"/>
      <c r="C25" s="80"/>
      <c r="D25" s="80"/>
      <c r="E25" s="83" t="s">
        <v>351</v>
      </c>
      <c r="F25" s="86" t="s">
        <v>114</v>
      </c>
      <c r="G25" s="86"/>
      <c r="H25" s="287" t="s">
        <v>14</v>
      </c>
      <c r="I25" s="535"/>
      <c r="J25" s="536"/>
    </row>
    <row r="26" spans="1:10" ht="22.5" customHeight="1" x14ac:dyDescent="0.25">
      <c r="B26" s="80"/>
      <c r="C26" s="80"/>
      <c r="D26" s="87"/>
      <c r="E26" s="80" t="s">
        <v>115</v>
      </c>
      <c r="F26" s="88"/>
      <c r="G26" s="88"/>
      <c r="H26" s="286" t="s">
        <v>15</v>
      </c>
      <c r="I26" s="537"/>
      <c r="J26" s="538"/>
    </row>
    <row r="27" spans="1:10" ht="15" customHeight="1" x14ac:dyDescent="0.25">
      <c r="C27" s="230"/>
      <c r="D27" s="231" t="s">
        <v>80</v>
      </c>
      <c r="E27" s="231"/>
      <c r="H27" s="227"/>
      <c r="I27" s="371"/>
      <c r="J27" s="375"/>
    </row>
    <row r="28" spans="1:10" ht="13.5" customHeight="1" x14ac:dyDescent="0.25">
      <c r="C28" s="230"/>
      <c r="D28" s="231"/>
      <c r="E28" s="231" t="s">
        <v>65</v>
      </c>
      <c r="H28" s="227"/>
      <c r="I28" s="371"/>
      <c r="J28" s="375"/>
    </row>
    <row r="29" spans="1:10" ht="22.5" customHeight="1" x14ac:dyDescent="0.25">
      <c r="B29" s="80"/>
      <c r="C29" s="80"/>
      <c r="D29" s="83"/>
      <c r="E29" s="80" t="s">
        <v>116</v>
      </c>
      <c r="F29" s="80"/>
      <c r="G29" s="80"/>
      <c r="H29" s="286" t="s">
        <v>16</v>
      </c>
      <c r="I29" s="370"/>
      <c r="J29" s="374"/>
    </row>
    <row r="30" spans="1:10" ht="22.5" customHeight="1" x14ac:dyDescent="0.25">
      <c r="B30" s="80"/>
      <c r="C30" s="80"/>
      <c r="D30" s="87"/>
      <c r="E30" s="85" t="s">
        <v>115</v>
      </c>
      <c r="F30" s="85"/>
      <c r="G30" s="85"/>
      <c r="H30" s="287" t="s">
        <v>17</v>
      </c>
      <c r="I30" s="537"/>
      <c r="J30" s="538"/>
    </row>
    <row r="31" spans="1:10" ht="19.5" customHeight="1" x14ac:dyDescent="0.25">
      <c r="B31" s="80"/>
      <c r="C31" s="80"/>
      <c r="D31" s="231" t="s">
        <v>61</v>
      </c>
      <c r="E31" s="231"/>
      <c r="H31" s="227"/>
      <c r="I31" s="371"/>
      <c r="J31" s="375"/>
    </row>
    <row r="32" spans="1:10" ht="22.5" customHeight="1" x14ac:dyDescent="0.25">
      <c r="B32" s="80"/>
      <c r="C32" s="80"/>
      <c r="D32" s="87"/>
      <c r="E32" s="85" t="s">
        <v>116</v>
      </c>
      <c r="F32" s="85"/>
      <c r="G32" s="85"/>
      <c r="H32" s="287" t="s">
        <v>18</v>
      </c>
      <c r="I32" s="370"/>
      <c r="J32" s="374"/>
    </row>
    <row r="33" spans="2:10" ht="22.5" customHeight="1" x14ac:dyDescent="0.25">
      <c r="B33" s="80"/>
      <c r="C33" s="80"/>
      <c r="D33" s="87"/>
      <c r="E33" s="85" t="s">
        <v>117</v>
      </c>
      <c r="F33" s="85"/>
      <c r="G33" s="85"/>
      <c r="H33" s="287" t="s">
        <v>19</v>
      </c>
      <c r="I33" s="535"/>
      <c r="J33" s="536"/>
    </row>
    <row r="34" spans="2:10" ht="22.5" customHeight="1" x14ac:dyDescent="0.25">
      <c r="B34" s="80"/>
      <c r="C34" s="80"/>
      <c r="D34" s="89" t="s">
        <v>76</v>
      </c>
      <c r="E34" s="85"/>
      <c r="F34" s="85"/>
      <c r="G34" s="85"/>
      <c r="H34" s="287" t="s">
        <v>21</v>
      </c>
      <c r="I34" s="535"/>
      <c r="J34" s="536"/>
    </row>
    <row r="35" spans="2:10" ht="33" customHeight="1" x14ac:dyDescent="0.25">
      <c r="B35" s="80"/>
      <c r="C35" s="590" t="s">
        <v>232</v>
      </c>
      <c r="D35" s="590"/>
      <c r="E35" s="590"/>
      <c r="F35" s="590"/>
      <c r="G35" s="590"/>
      <c r="H35" s="288" t="s">
        <v>239</v>
      </c>
      <c r="I35" s="539">
        <f>SUM(I23:I34)</f>
        <v>0</v>
      </c>
      <c r="J35" s="540">
        <f>SUM(J23:J34)</f>
        <v>0</v>
      </c>
    </row>
    <row r="36" spans="2:10" ht="22.5" customHeight="1" x14ac:dyDescent="0.25">
      <c r="B36" s="80"/>
      <c r="C36" s="91" t="s">
        <v>233</v>
      </c>
      <c r="D36" s="92"/>
      <c r="E36" s="93"/>
      <c r="F36" s="93"/>
      <c r="G36" s="93"/>
      <c r="H36" s="90"/>
      <c r="I36" s="371"/>
      <c r="J36" s="375"/>
    </row>
    <row r="37" spans="2:10" ht="22.5" customHeight="1" x14ac:dyDescent="0.25">
      <c r="B37" s="80"/>
      <c r="C37" s="94"/>
      <c r="D37" s="95" t="s">
        <v>234</v>
      </c>
      <c r="E37" s="95"/>
      <c r="F37" s="95"/>
      <c r="G37" s="95"/>
      <c r="H37" s="289">
        <v>42</v>
      </c>
      <c r="I37" s="370"/>
      <c r="J37" s="374"/>
    </row>
    <row r="38" spans="2:10" ht="33" customHeight="1" x14ac:dyDescent="0.25">
      <c r="B38" s="80"/>
      <c r="C38" s="94"/>
      <c r="D38" s="591" t="s">
        <v>235</v>
      </c>
      <c r="E38" s="591"/>
      <c r="F38" s="591"/>
      <c r="G38" s="591"/>
      <c r="H38" s="290">
        <v>44</v>
      </c>
      <c r="I38" s="535"/>
      <c r="J38" s="536"/>
    </row>
    <row r="39" spans="2:10" ht="22.5" customHeight="1" x14ac:dyDescent="0.25">
      <c r="B39" s="80"/>
      <c r="C39" s="93"/>
      <c r="D39" s="95" t="s">
        <v>236</v>
      </c>
      <c r="E39" s="95"/>
      <c r="F39" s="95"/>
      <c r="G39" s="95"/>
      <c r="H39" s="289">
        <v>46</v>
      </c>
      <c r="I39" s="535"/>
      <c r="J39" s="536"/>
    </row>
    <row r="40" spans="2:10" ht="22.5" customHeight="1" x14ac:dyDescent="0.25">
      <c r="B40" s="80"/>
      <c r="C40" s="94"/>
      <c r="D40" s="96" t="s">
        <v>237</v>
      </c>
      <c r="E40" s="96"/>
      <c r="F40" s="96"/>
      <c r="G40" s="96"/>
      <c r="H40" s="291">
        <v>48</v>
      </c>
      <c r="I40" s="535"/>
      <c r="J40" s="536"/>
    </row>
    <row r="41" spans="2:10" ht="22.5" customHeight="1" x14ac:dyDescent="0.25">
      <c r="B41" s="80"/>
      <c r="C41" s="94"/>
      <c r="D41" s="27" t="s">
        <v>76</v>
      </c>
      <c r="E41" s="27"/>
      <c r="F41" s="27"/>
      <c r="G41" s="27"/>
      <c r="H41" s="292">
        <v>50</v>
      </c>
      <c r="I41" s="535"/>
      <c r="J41" s="536"/>
    </row>
    <row r="42" spans="2:10" ht="30" customHeight="1" x14ac:dyDescent="0.25">
      <c r="B42" s="80"/>
      <c r="C42" s="592" t="s">
        <v>238</v>
      </c>
      <c r="D42" s="592"/>
      <c r="E42" s="592"/>
      <c r="F42" s="592"/>
      <c r="G42" s="592"/>
      <c r="H42" s="288" t="s">
        <v>240</v>
      </c>
      <c r="I42" s="541">
        <f>SUM(I36:I41)</f>
        <v>0</v>
      </c>
      <c r="J42" s="542">
        <f>SUM(J36:J41)</f>
        <v>0</v>
      </c>
    </row>
    <row r="43" spans="2:10" ht="22.5" customHeight="1" x14ac:dyDescent="0.25">
      <c r="B43" s="93"/>
      <c r="C43" s="97" t="s">
        <v>246</v>
      </c>
      <c r="D43" s="93"/>
      <c r="E43" s="93"/>
      <c r="F43" s="93"/>
      <c r="G43" s="93"/>
      <c r="H43" s="288" t="s">
        <v>24</v>
      </c>
      <c r="I43" s="541">
        <f>+I42+I35</f>
        <v>0</v>
      </c>
      <c r="J43" s="542">
        <f>+J42+J35</f>
        <v>0</v>
      </c>
    </row>
    <row r="44" spans="2:10" ht="22.5" customHeight="1" x14ac:dyDescent="0.25">
      <c r="B44" s="91" t="s">
        <v>247</v>
      </c>
      <c r="C44" s="98"/>
      <c r="D44" s="94"/>
      <c r="E44" s="94"/>
      <c r="F44" s="94"/>
      <c r="G44" s="94"/>
      <c r="H44" s="293" t="s">
        <v>66</v>
      </c>
      <c r="I44" s="539">
        <f>+I18+I43</f>
        <v>0</v>
      </c>
      <c r="J44" s="540">
        <f>+J18+J43</f>
        <v>0</v>
      </c>
    </row>
  </sheetData>
  <sheetProtection sheet="1" objects="1" scenarios="1"/>
  <customSheetViews>
    <customSheetView guid="{97D0D631-8AEA-4769-BCBA-6DA15EC799DA}" scale="80" showGridLines="0" fitToPage="1">
      <selection sqref="A1:J1"/>
      <pageMargins left="0.39370078740157499" right="0.39370078740157499" top="0.511811023622047" bottom="0.39370078740157499" header="0.511811023622047" footer="0.511811023622047"/>
      <pageSetup paperSize="5" scale="93" fitToWidth="2" orientation="portrait" r:id="rId1"/>
      <headerFooter alignWithMargins="0">
        <oddFooter>&amp;R&amp;8S-3 (2007)</oddFooter>
      </headerFooter>
    </customSheetView>
  </customSheetViews>
  <mergeCells count="12">
    <mergeCell ref="C35:G35"/>
    <mergeCell ref="D38:G38"/>
    <mergeCell ref="C42:G42"/>
    <mergeCell ref="A1:J1"/>
    <mergeCell ref="A4:F4"/>
    <mergeCell ref="I12:I14"/>
    <mergeCell ref="J12:J14"/>
    <mergeCell ref="B10:J10"/>
    <mergeCell ref="A7:J7"/>
    <mergeCell ref="A8:J8"/>
    <mergeCell ref="A9:J9"/>
    <mergeCell ref="A6:J6"/>
  </mergeCells>
  <hyperlinks>
    <hyperlink ref="I18" location="_04102801" display="_04102801" xr:uid="{00000000-0004-0000-0800-000000000000}"/>
    <hyperlink ref="J18" location="_04102802" display="_04102802" xr:uid="{00000000-0004-0000-0800-000001000000}"/>
  </hyperlinks>
  <printOptions horizontalCentered="1"/>
  <pageMargins left="0.39370078740157499" right="0.39370078740157499" top="0.31496062992126" bottom="0.59055118110236204" header="0.31496062992126" footer="0.23622047244094499"/>
  <pageSetup scale="83" orientation="portrait" r:id="rId2"/>
  <headerFooter alignWithMargins="0">
    <oddFooter>&amp;R&amp;"Calibri,Normal"&amp;11S-20
La page suivante est 0530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AE48BE66589458AB840DD0EDDDD8A" ma:contentTypeVersion="10" ma:contentTypeDescription="Crée un document." ma:contentTypeScope="" ma:versionID="93e76cb71afa2b81ef0b6d293082a084">
  <xsd:schema xmlns:xsd="http://www.w3.org/2001/XMLSchema" xmlns:xs="http://www.w3.org/2001/XMLSchema" xmlns:p="http://schemas.microsoft.com/office/2006/metadata/properties" xmlns:ns2="0ab4d0b0-81c9-496c-a6f8-8a0e74a7f3b9" xmlns:ns3="937acfcf-2433-4dc7-8dd3-98a5d50c96bf" targetNamespace="http://schemas.microsoft.com/office/2006/metadata/properties" ma:root="true" ma:fieldsID="66326ad467b921866cadc6b26c76c9fd" ns2:_="" ns3:_="">
    <xsd:import namespace="0ab4d0b0-81c9-496c-a6f8-8a0e74a7f3b9"/>
    <xsd:import namespace="937acfcf-2433-4dc7-8dd3-98a5d50c96bf"/>
    <xsd:element name="properties">
      <xsd:complexType>
        <xsd:sequence>
          <xsd:element name="documentManagement">
            <xsd:complexType>
              <xsd:all>
                <xsd:element ref="ns2:PJDDocLieBK" minOccurs="0"/>
                <xsd:element ref="ns2:_fd_parent_temp" minOccurs="0"/>
                <xsd:element ref="ns3:PJDDocLie" minOccurs="0"/>
                <xsd:element ref="ns3:Si_x0020_modification_x0020_ou_x0020_ajout_x0020_par_x0020_demandeur_x0020_Aviser_x0020_respons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d0b0-81c9-496c-a6f8-8a0e74a7f3b9" elementFormDefault="qualified">
    <xsd:import namespace="http://schemas.microsoft.com/office/2006/documentManagement/types"/>
    <xsd:import namespace="http://schemas.microsoft.com/office/infopath/2007/PartnerControls"/>
    <xsd:element name="PJDDocLieBK" ma:index="8" nillable="true" ma:displayName="PJDDocLieBK" ma:internalName="PJDDocLieBK">
      <xsd:simpleType>
        <xsd:restriction base="dms:Text">
          <xsd:maxLength value="255"/>
        </xsd:restriction>
      </xsd:simpleType>
    </xsd:element>
    <xsd:element name="_fd_parent_temp" ma:index="9" nillable="true" ma:displayName="_fd_parent_temp" ma:hidden="true" ma:indexed="true" ma:internalName="_fd_parent_temp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acfcf-2433-4dc7-8dd3-98a5d50c96bf" elementFormDefault="qualified">
    <xsd:import namespace="http://schemas.microsoft.com/office/2006/documentManagement/types"/>
    <xsd:import namespace="http://schemas.microsoft.com/office/infopath/2007/PartnerControls"/>
    <xsd:element name="PJDDocLie" ma:index="10" nillable="true" ma:displayName="Pièces jointes liées" ma:list="{c2dba245-1308-4802-bef5-c91d0b753676}" ma:internalName="PJDDocLie" ma:showField="DSNumeroID">
      <xsd:simpleType>
        <xsd:restriction base="dms:Lookup"/>
      </xsd:simpleType>
    </xsd:element>
    <xsd:element name="Si_x0020_modification_x0020_ou_x0020_ajout_x0020_par_x0020_demandeur_x0020_Aviser_x0020_responsable" ma:index="11" nillable="true" ma:displayName="Si modification ou ajout par demandeur Aviser responsable" ma:internalName="Si_x0020_modification_x0020_ou_x0020_ajout_x0020_par_x0020_demandeur_x0020_Aviser_x0020_responsab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FormUrls xmlns="http://schemas.microsoft.com/sharepoint/v3/contenttype/forms/url">
  <Edit>~list/Forms/fd_Document_Edit.aspx</Edit>
</FormUrl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JDDocLie xmlns="937acfcf-2433-4dc7-8dd3-98a5d50c96bf">1636</PJDDocLie>
    <_fd_parent_temp xmlns="0ab4d0b0-81c9-496c-a6f8-8a0e74a7f3b9" xsi:nil="true"/>
    <Si_x0020_modification_x0020_ou_x0020_ajout_x0020_par_x0020_demandeur_x0020_Aviser_x0020_responsable xmlns="937acfcf-2433-4dc7-8dd3-98a5d50c96bf">
      <Url xsi:nil="true"/>
      <Description xsi:nil="true"/>
    </Si_x0020_modification_x0020_ou_x0020_ajout_x0020_par_x0020_demandeur_x0020_Aviser_x0020_responsable>
    <PJDDocLieBK xmlns="0ab4d0b0-81c9-496c-a6f8-8a0e74a7f3b9">2461</PJDDocLieBK>
  </documentManagement>
</p:properties>
</file>

<file path=customXml/itemProps1.xml><?xml version="1.0" encoding="utf-8"?>
<ds:datastoreItem xmlns:ds="http://schemas.openxmlformats.org/officeDocument/2006/customXml" ds:itemID="{EF9B3BC5-A2E6-4E98-9FC5-F1C4CC3E9CA2}"/>
</file>

<file path=customXml/itemProps2.xml><?xml version="1.0" encoding="utf-8"?>
<ds:datastoreItem xmlns:ds="http://schemas.openxmlformats.org/officeDocument/2006/customXml" ds:itemID="{9606C85B-039D-4AFA-AF2E-7A9EC4B838E8}"/>
</file>

<file path=customXml/itemProps3.xml><?xml version="1.0" encoding="utf-8"?>
<ds:datastoreItem xmlns:ds="http://schemas.openxmlformats.org/officeDocument/2006/customXml" ds:itemID="{712CCE78-189F-4C54-9A19-0C33D2986307}"/>
</file>

<file path=customXml/itemProps4.xml><?xml version="1.0" encoding="utf-8"?>
<ds:datastoreItem xmlns:ds="http://schemas.openxmlformats.org/officeDocument/2006/customXml" ds:itemID="{39A7DC00-332B-4C8B-A4A7-C9EBC584B82B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4146</vt:i4>
      </vt:variant>
    </vt:vector>
  </HeadingPairs>
  <TitlesOfParts>
    <vt:vector size="4164" baseType="lpstr">
      <vt:lpstr>Page Titre</vt:lpstr>
      <vt:lpstr>0100</vt:lpstr>
      <vt:lpstr>0120</vt:lpstr>
      <vt:lpstr>0130</vt:lpstr>
      <vt:lpstr>0140</vt:lpstr>
      <vt:lpstr>0210</vt:lpstr>
      <vt:lpstr>0310</vt:lpstr>
      <vt:lpstr>0410</vt:lpstr>
      <vt:lpstr>0520</vt:lpstr>
      <vt:lpstr>0530</vt:lpstr>
      <vt:lpstr>0540</vt:lpstr>
      <vt:lpstr>0550</vt:lpstr>
      <vt:lpstr>0600</vt:lpstr>
      <vt:lpstr>0710</vt:lpstr>
      <vt:lpstr>0810</vt:lpstr>
      <vt:lpstr>0900</vt:lpstr>
      <vt:lpstr>1000</vt:lpstr>
      <vt:lpstr>Validation</vt:lpstr>
      <vt:lpstr>_02100101</vt:lpstr>
      <vt:lpstr>_02100102</vt:lpstr>
      <vt:lpstr>_02100103</vt:lpstr>
      <vt:lpstr>_02100201</vt:lpstr>
      <vt:lpstr>_02100202</vt:lpstr>
      <vt:lpstr>_02100203</vt:lpstr>
      <vt:lpstr>_02100301</vt:lpstr>
      <vt:lpstr>_02100302</vt:lpstr>
      <vt:lpstr>_02100303</vt:lpstr>
      <vt:lpstr>_02100401</vt:lpstr>
      <vt:lpstr>_02100402</vt:lpstr>
      <vt:lpstr>_02100403</vt:lpstr>
      <vt:lpstr>_02100501</vt:lpstr>
      <vt:lpstr>_02100502</vt:lpstr>
      <vt:lpstr>_02100503</vt:lpstr>
      <vt:lpstr>_02100600</vt:lpstr>
      <vt:lpstr>_02100601</vt:lpstr>
      <vt:lpstr>_02100602</vt:lpstr>
      <vt:lpstr>_02100603</vt:lpstr>
      <vt:lpstr>_021006C01</vt:lpstr>
      <vt:lpstr>_021006C02</vt:lpstr>
      <vt:lpstr>_021006C03</vt:lpstr>
      <vt:lpstr>_021006C04</vt:lpstr>
      <vt:lpstr>_021006C05</vt:lpstr>
      <vt:lpstr>_02100700</vt:lpstr>
      <vt:lpstr>_02100701</vt:lpstr>
      <vt:lpstr>_02100702</vt:lpstr>
      <vt:lpstr>_02100703</vt:lpstr>
      <vt:lpstr>_021007C06</vt:lpstr>
      <vt:lpstr>_021007C07</vt:lpstr>
      <vt:lpstr>_021007C08</vt:lpstr>
      <vt:lpstr>_021007C09</vt:lpstr>
      <vt:lpstr>_021007C10</vt:lpstr>
      <vt:lpstr>_02100800</vt:lpstr>
      <vt:lpstr>_02100801</vt:lpstr>
      <vt:lpstr>_02100802</vt:lpstr>
      <vt:lpstr>_02100803</vt:lpstr>
      <vt:lpstr>_021008C11</vt:lpstr>
      <vt:lpstr>_021008C12</vt:lpstr>
      <vt:lpstr>_021008C13</vt:lpstr>
      <vt:lpstr>_021008C14</vt:lpstr>
      <vt:lpstr>_021008C15</vt:lpstr>
      <vt:lpstr>_02100900</vt:lpstr>
      <vt:lpstr>_02100901</vt:lpstr>
      <vt:lpstr>_02100902</vt:lpstr>
      <vt:lpstr>_02100903</vt:lpstr>
      <vt:lpstr>_021009C16</vt:lpstr>
      <vt:lpstr>_021009C17</vt:lpstr>
      <vt:lpstr>_021009C18</vt:lpstr>
      <vt:lpstr>_021009C19</vt:lpstr>
      <vt:lpstr>_021009C20</vt:lpstr>
      <vt:lpstr>_02101000</vt:lpstr>
      <vt:lpstr>_02101001</vt:lpstr>
      <vt:lpstr>_02101002</vt:lpstr>
      <vt:lpstr>_02101003</vt:lpstr>
      <vt:lpstr>_021010C21</vt:lpstr>
      <vt:lpstr>_021010C22</vt:lpstr>
      <vt:lpstr>_021010C23</vt:lpstr>
      <vt:lpstr>_021010C24</vt:lpstr>
      <vt:lpstr>_021010C25</vt:lpstr>
      <vt:lpstr>_02101101</vt:lpstr>
      <vt:lpstr>_02101102</vt:lpstr>
      <vt:lpstr>_02101103</vt:lpstr>
      <vt:lpstr>_02101201</vt:lpstr>
      <vt:lpstr>_02101202</vt:lpstr>
      <vt:lpstr>_02101203</vt:lpstr>
      <vt:lpstr>_02101301</vt:lpstr>
      <vt:lpstr>_02101302</vt:lpstr>
      <vt:lpstr>_02101303</vt:lpstr>
      <vt:lpstr>_02101401</vt:lpstr>
      <vt:lpstr>_02101402</vt:lpstr>
      <vt:lpstr>_02101403</vt:lpstr>
      <vt:lpstr>_02101501</vt:lpstr>
      <vt:lpstr>_02101502</vt:lpstr>
      <vt:lpstr>_02101503</vt:lpstr>
      <vt:lpstr>_02101801</vt:lpstr>
      <vt:lpstr>_02101802</vt:lpstr>
      <vt:lpstr>_02101803</vt:lpstr>
      <vt:lpstr>_02102101</vt:lpstr>
      <vt:lpstr>_02102102</vt:lpstr>
      <vt:lpstr>_02102103</vt:lpstr>
      <vt:lpstr>_02102600</vt:lpstr>
      <vt:lpstr>_02102601</vt:lpstr>
      <vt:lpstr>_02102602</vt:lpstr>
      <vt:lpstr>_02102603</vt:lpstr>
      <vt:lpstr>_021026C26</vt:lpstr>
      <vt:lpstr>_021026C27</vt:lpstr>
      <vt:lpstr>_021026C28</vt:lpstr>
      <vt:lpstr>_021026C29</vt:lpstr>
      <vt:lpstr>_021026C30</vt:lpstr>
      <vt:lpstr>_02102700</vt:lpstr>
      <vt:lpstr>_02102701</vt:lpstr>
      <vt:lpstr>_02102702</vt:lpstr>
      <vt:lpstr>_02102703</vt:lpstr>
      <vt:lpstr>_021027C31</vt:lpstr>
      <vt:lpstr>_021027C32</vt:lpstr>
      <vt:lpstr>_021027C33</vt:lpstr>
      <vt:lpstr>_021027C34</vt:lpstr>
      <vt:lpstr>_021027C35</vt:lpstr>
      <vt:lpstr>_02102800</vt:lpstr>
      <vt:lpstr>_02102801</vt:lpstr>
      <vt:lpstr>_02102802</vt:lpstr>
      <vt:lpstr>_02102803</vt:lpstr>
      <vt:lpstr>_021028C36</vt:lpstr>
      <vt:lpstr>_021028C37</vt:lpstr>
      <vt:lpstr>_021028C38</vt:lpstr>
      <vt:lpstr>_021028C39</vt:lpstr>
      <vt:lpstr>_021028C40</vt:lpstr>
      <vt:lpstr>_02102900</vt:lpstr>
      <vt:lpstr>_02102901</vt:lpstr>
      <vt:lpstr>_02102902</vt:lpstr>
      <vt:lpstr>_02102903</vt:lpstr>
      <vt:lpstr>_021029C41</vt:lpstr>
      <vt:lpstr>_021029C42</vt:lpstr>
      <vt:lpstr>_021029C43</vt:lpstr>
      <vt:lpstr>_021029C44</vt:lpstr>
      <vt:lpstr>_021029C45</vt:lpstr>
      <vt:lpstr>_02103000</vt:lpstr>
      <vt:lpstr>_02103001</vt:lpstr>
      <vt:lpstr>_02103002</vt:lpstr>
      <vt:lpstr>_02103003</vt:lpstr>
      <vt:lpstr>_021030C46</vt:lpstr>
      <vt:lpstr>_021030C47</vt:lpstr>
      <vt:lpstr>_021030C48</vt:lpstr>
      <vt:lpstr>_021030C49</vt:lpstr>
      <vt:lpstr>_021030C50</vt:lpstr>
      <vt:lpstr>_02103101</vt:lpstr>
      <vt:lpstr>_02103102</vt:lpstr>
      <vt:lpstr>_02103103</vt:lpstr>
      <vt:lpstr>_02104001</vt:lpstr>
      <vt:lpstr>_02104002</vt:lpstr>
      <vt:lpstr>_02104003</vt:lpstr>
      <vt:lpstr>_02104401</vt:lpstr>
      <vt:lpstr>_02104402</vt:lpstr>
      <vt:lpstr>_02104403</vt:lpstr>
      <vt:lpstr>_02104801</vt:lpstr>
      <vt:lpstr>_02104802</vt:lpstr>
      <vt:lpstr>_02104803</vt:lpstr>
      <vt:lpstr>_02105001</vt:lpstr>
      <vt:lpstr>_02105002</vt:lpstr>
      <vt:lpstr>_02105003</vt:lpstr>
      <vt:lpstr>_02105101</vt:lpstr>
      <vt:lpstr>_02105102</vt:lpstr>
      <vt:lpstr>_02105103</vt:lpstr>
      <vt:lpstr>_02105401</vt:lpstr>
      <vt:lpstr>_02105402</vt:lpstr>
      <vt:lpstr>_02105403</vt:lpstr>
      <vt:lpstr>_02105801</vt:lpstr>
      <vt:lpstr>_02105802</vt:lpstr>
      <vt:lpstr>_02105803</vt:lpstr>
      <vt:lpstr>_02106201</vt:lpstr>
      <vt:lpstr>_02106202</vt:lpstr>
      <vt:lpstr>_02106203</vt:lpstr>
      <vt:lpstr>_02106401</vt:lpstr>
      <vt:lpstr>_02106402</vt:lpstr>
      <vt:lpstr>_02106403</vt:lpstr>
      <vt:lpstr>_03100101</vt:lpstr>
      <vt:lpstr>_03100102</vt:lpstr>
      <vt:lpstr>_03100103</vt:lpstr>
      <vt:lpstr>_03100201</vt:lpstr>
      <vt:lpstr>_03100202</vt:lpstr>
      <vt:lpstr>_03100203</vt:lpstr>
      <vt:lpstr>_03100301</vt:lpstr>
      <vt:lpstr>_03100302</vt:lpstr>
      <vt:lpstr>_03100303</vt:lpstr>
      <vt:lpstr>_03100401</vt:lpstr>
      <vt:lpstr>_03100402</vt:lpstr>
      <vt:lpstr>_03100403</vt:lpstr>
      <vt:lpstr>_03100501</vt:lpstr>
      <vt:lpstr>_03100502</vt:lpstr>
      <vt:lpstr>_03100503</vt:lpstr>
      <vt:lpstr>_03100601</vt:lpstr>
      <vt:lpstr>_03100602</vt:lpstr>
      <vt:lpstr>_03100603</vt:lpstr>
      <vt:lpstr>_03100701</vt:lpstr>
      <vt:lpstr>_03100702</vt:lpstr>
      <vt:lpstr>_03100703</vt:lpstr>
      <vt:lpstr>_03100800</vt:lpstr>
      <vt:lpstr>_03100801</vt:lpstr>
      <vt:lpstr>_03100802</vt:lpstr>
      <vt:lpstr>_03100803</vt:lpstr>
      <vt:lpstr>_031008C01</vt:lpstr>
      <vt:lpstr>_031008C02</vt:lpstr>
      <vt:lpstr>_031008C03</vt:lpstr>
      <vt:lpstr>_031008C04</vt:lpstr>
      <vt:lpstr>_031008C05</vt:lpstr>
      <vt:lpstr>_03100900</vt:lpstr>
      <vt:lpstr>_03100901</vt:lpstr>
      <vt:lpstr>_03100902</vt:lpstr>
      <vt:lpstr>_03100903</vt:lpstr>
      <vt:lpstr>_031009C06</vt:lpstr>
      <vt:lpstr>_031009C07</vt:lpstr>
      <vt:lpstr>_031009C08</vt:lpstr>
      <vt:lpstr>_031009C09</vt:lpstr>
      <vt:lpstr>_031009C10</vt:lpstr>
      <vt:lpstr>_03101000</vt:lpstr>
      <vt:lpstr>_03101001</vt:lpstr>
      <vt:lpstr>_03101002</vt:lpstr>
      <vt:lpstr>_03101003</vt:lpstr>
      <vt:lpstr>_031010C11</vt:lpstr>
      <vt:lpstr>_031010C12</vt:lpstr>
      <vt:lpstr>_031010C13</vt:lpstr>
      <vt:lpstr>_031010C14</vt:lpstr>
      <vt:lpstr>_031010C15</vt:lpstr>
      <vt:lpstr>_03101100</vt:lpstr>
      <vt:lpstr>_03101101</vt:lpstr>
      <vt:lpstr>_03101102</vt:lpstr>
      <vt:lpstr>_03101103</vt:lpstr>
      <vt:lpstr>_031011C16</vt:lpstr>
      <vt:lpstr>_031011C17</vt:lpstr>
      <vt:lpstr>_031011C18</vt:lpstr>
      <vt:lpstr>_031011C19</vt:lpstr>
      <vt:lpstr>_031011C20</vt:lpstr>
      <vt:lpstr>_03101200</vt:lpstr>
      <vt:lpstr>_03101201</vt:lpstr>
      <vt:lpstr>_03101202</vt:lpstr>
      <vt:lpstr>_03101203</vt:lpstr>
      <vt:lpstr>_031012C21</vt:lpstr>
      <vt:lpstr>_031012C22</vt:lpstr>
      <vt:lpstr>_031012C23</vt:lpstr>
      <vt:lpstr>_031012C24</vt:lpstr>
      <vt:lpstr>_031012C25</vt:lpstr>
      <vt:lpstr>_03101300</vt:lpstr>
      <vt:lpstr>_03101301</vt:lpstr>
      <vt:lpstr>_03101302</vt:lpstr>
      <vt:lpstr>_03101303</vt:lpstr>
      <vt:lpstr>_031013C26</vt:lpstr>
      <vt:lpstr>_031013C27</vt:lpstr>
      <vt:lpstr>_031013C28</vt:lpstr>
      <vt:lpstr>_031013C29</vt:lpstr>
      <vt:lpstr>_031013C30</vt:lpstr>
      <vt:lpstr>_03101401</vt:lpstr>
      <vt:lpstr>_03101402</vt:lpstr>
      <vt:lpstr>_03101403</vt:lpstr>
      <vt:lpstr>_03101801</vt:lpstr>
      <vt:lpstr>_03101802</vt:lpstr>
      <vt:lpstr>_03101803</vt:lpstr>
      <vt:lpstr>_03101901</vt:lpstr>
      <vt:lpstr>_03101902</vt:lpstr>
      <vt:lpstr>_03101903</vt:lpstr>
      <vt:lpstr>_03102001</vt:lpstr>
      <vt:lpstr>_03102002</vt:lpstr>
      <vt:lpstr>_03102003</vt:lpstr>
      <vt:lpstr>_03102101</vt:lpstr>
      <vt:lpstr>_03102102</vt:lpstr>
      <vt:lpstr>_03102103</vt:lpstr>
      <vt:lpstr>_03102201</vt:lpstr>
      <vt:lpstr>_03102202</vt:lpstr>
      <vt:lpstr>_03102203</vt:lpstr>
      <vt:lpstr>_03102301</vt:lpstr>
      <vt:lpstr>_03102302</vt:lpstr>
      <vt:lpstr>_03102303</vt:lpstr>
      <vt:lpstr>_03103201</vt:lpstr>
      <vt:lpstr>_03103202</vt:lpstr>
      <vt:lpstr>_03103203</vt:lpstr>
      <vt:lpstr>_03104001</vt:lpstr>
      <vt:lpstr>_03104002</vt:lpstr>
      <vt:lpstr>_03104003</vt:lpstr>
      <vt:lpstr>_03104401</vt:lpstr>
      <vt:lpstr>_03104402</vt:lpstr>
      <vt:lpstr>_03104403</vt:lpstr>
      <vt:lpstr>_03104801</vt:lpstr>
      <vt:lpstr>_03104802</vt:lpstr>
      <vt:lpstr>_03104803</vt:lpstr>
      <vt:lpstr>_03105201</vt:lpstr>
      <vt:lpstr>_03105202</vt:lpstr>
      <vt:lpstr>_03105203</vt:lpstr>
      <vt:lpstr>_03105601</vt:lpstr>
      <vt:lpstr>_03105602</vt:lpstr>
      <vt:lpstr>_03105603</vt:lpstr>
      <vt:lpstr>_03105801</vt:lpstr>
      <vt:lpstr>_03105802</vt:lpstr>
      <vt:lpstr>_03105803</vt:lpstr>
      <vt:lpstr>_03106001</vt:lpstr>
      <vt:lpstr>_03106002</vt:lpstr>
      <vt:lpstr>_03106003</vt:lpstr>
      <vt:lpstr>_04100101</vt:lpstr>
      <vt:lpstr>_04100102</vt:lpstr>
      <vt:lpstr>_04100201</vt:lpstr>
      <vt:lpstr>_04100202</vt:lpstr>
      <vt:lpstr>_04100301</vt:lpstr>
      <vt:lpstr>_04100302</vt:lpstr>
      <vt:lpstr>_04100400</vt:lpstr>
      <vt:lpstr>_04100401</vt:lpstr>
      <vt:lpstr>_04100402</vt:lpstr>
      <vt:lpstr>_041004C01</vt:lpstr>
      <vt:lpstr>_041004C02</vt:lpstr>
      <vt:lpstr>_041004C03</vt:lpstr>
      <vt:lpstr>_041004C04</vt:lpstr>
      <vt:lpstr>_041004C05</vt:lpstr>
      <vt:lpstr>_041004C06</vt:lpstr>
      <vt:lpstr>_04100500</vt:lpstr>
      <vt:lpstr>_04100501</vt:lpstr>
      <vt:lpstr>_04100502</vt:lpstr>
      <vt:lpstr>_041005C07</vt:lpstr>
      <vt:lpstr>_041005C08</vt:lpstr>
      <vt:lpstr>_041005C09</vt:lpstr>
      <vt:lpstr>_041005C10</vt:lpstr>
      <vt:lpstr>_041005C11</vt:lpstr>
      <vt:lpstr>_041005C12</vt:lpstr>
      <vt:lpstr>_04100600</vt:lpstr>
      <vt:lpstr>_04100601</vt:lpstr>
      <vt:lpstr>_04100602</vt:lpstr>
      <vt:lpstr>_041006C13</vt:lpstr>
      <vt:lpstr>_041006C14</vt:lpstr>
      <vt:lpstr>_041006C15</vt:lpstr>
      <vt:lpstr>_041006C16</vt:lpstr>
      <vt:lpstr>_041006C17</vt:lpstr>
      <vt:lpstr>_041006C18</vt:lpstr>
      <vt:lpstr>_04100700</vt:lpstr>
      <vt:lpstr>_04100701</vt:lpstr>
      <vt:lpstr>_04100702</vt:lpstr>
      <vt:lpstr>_041007C19</vt:lpstr>
      <vt:lpstr>_041007C20</vt:lpstr>
      <vt:lpstr>_041007C21</vt:lpstr>
      <vt:lpstr>_041007C22</vt:lpstr>
      <vt:lpstr>_041007C23</vt:lpstr>
      <vt:lpstr>_041007C24</vt:lpstr>
      <vt:lpstr>_04100800</vt:lpstr>
      <vt:lpstr>_04100801</vt:lpstr>
      <vt:lpstr>_04100802</vt:lpstr>
      <vt:lpstr>_041008C25</vt:lpstr>
      <vt:lpstr>_041008C26</vt:lpstr>
      <vt:lpstr>_041008C27</vt:lpstr>
      <vt:lpstr>_041008C28</vt:lpstr>
      <vt:lpstr>_041008C29</vt:lpstr>
      <vt:lpstr>_041008C30</vt:lpstr>
      <vt:lpstr>_04100901</vt:lpstr>
      <vt:lpstr>_04100902</vt:lpstr>
      <vt:lpstr>_04101001</vt:lpstr>
      <vt:lpstr>_04101002</vt:lpstr>
      <vt:lpstr>_04101201</vt:lpstr>
      <vt:lpstr>_04101202</vt:lpstr>
      <vt:lpstr>_04101301</vt:lpstr>
      <vt:lpstr>_04101302</vt:lpstr>
      <vt:lpstr>_04101401</vt:lpstr>
      <vt:lpstr>_04101402</vt:lpstr>
      <vt:lpstr>_04101501</vt:lpstr>
      <vt:lpstr>_04101502</vt:lpstr>
      <vt:lpstr>_04101601</vt:lpstr>
      <vt:lpstr>_04101602</vt:lpstr>
      <vt:lpstr>_04101701</vt:lpstr>
      <vt:lpstr>_04101702</vt:lpstr>
      <vt:lpstr>_04101801</vt:lpstr>
      <vt:lpstr>_04101802</vt:lpstr>
      <vt:lpstr>_04101901</vt:lpstr>
      <vt:lpstr>_04101902</vt:lpstr>
      <vt:lpstr>_04102000</vt:lpstr>
      <vt:lpstr>_04102001</vt:lpstr>
      <vt:lpstr>_04102002</vt:lpstr>
      <vt:lpstr>_041020C31</vt:lpstr>
      <vt:lpstr>_041020C32</vt:lpstr>
      <vt:lpstr>_041020C33</vt:lpstr>
      <vt:lpstr>_041020C34</vt:lpstr>
      <vt:lpstr>_041020C35</vt:lpstr>
      <vt:lpstr>_041020C36</vt:lpstr>
      <vt:lpstr>_04102101</vt:lpstr>
      <vt:lpstr>_04102102</vt:lpstr>
      <vt:lpstr>_04102200</vt:lpstr>
      <vt:lpstr>_04102201</vt:lpstr>
      <vt:lpstr>_04102202</vt:lpstr>
      <vt:lpstr>_041022C37</vt:lpstr>
      <vt:lpstr>_041022C38</vt:lpstr>
      <vt:lpstr>_041022C39</vt:lpstr>
      <vt:lpstr>_041022C40</vt:lpstr>
      <vt:lpstr>_041022C41</vt:lpstr>
      <vt:lpstr>_041022C42</vt:lpstr>
      <vt:lpstr>_04102300</vt:lpstr>
      <vt:lpstr>_04102301</vt:lpstr>
      <vt:lpstr>_04102302</vt:lpstr>
      <vt:lpstr>_041023C43</vt:lpstr>
      <vt:lpstr>_041023C44</vt:lpstr>
      <vt:lpstr>_041023C45</vt:lpstr>
      <vt:lpstr>_041023C46</vt:lpstr>
      <vt:lpstr>_041023C47</vt:lpstr>
      <vt:lpstr>_041023C48</vt:lpstr>
      <vt:lpstr>_04102401</vt:lpstr>
      <vt:lpstr>_04102402</vt:lpstr>
      <vt:lpstr>_04102501</vt:lpstr>
      <vt:lpstr>_04102502</vt:lpstr>
      <vt:lpstr>_04102601</vt:lpstr>
      <vt:lpstr>_04102602</vt:lpstr>
      <vt:lpstr>_04102701</vt:lpstr>
      <vt:lpstr>_04102702</vt:lpstr>
      <vt:lpstr>_04102801</vt:lpstr>
      <vt:lpstr>_04102802</vt:lpstr>
      <vt:lpstr>_04103001</vt:lpstr>
      <vt:lpstr>_04103002</vt:lpstr>
      <vt:lpstr>_04103101</vt:lpstr>
      <vt:lpstr>_04103102</vt:lpstr>
      <vt:lpstr>_04104001</vt:lpstr>
      <vt:lpstr>_04104002</vt:lpstr>
      <vt:lpstr>_04104201</vt:lpstr>
      <vt:lpstr>_04104202</vt:lpstr>
      <vt:lpstr>_04105001</vt:lpstr>
      <vt:lpstr>_04105002</vt:lpstr>
      <vt:lpstr>_04105201</vt:lpstr>
      <vt:lpstr>_04105202</vt:lpstr>
      <vt:lpstr>_04106001</vt:lpstr>
      <vt:lpstr>_04106002</vt:lpstr>
      <vt:lpstr>_04106201</vt:lpstr>
      <vt:lpstr>_04106202</vt:lpstr>
      <vt:lpstr>_04106401</vt:lpstr>
      <vt:lpstr>_04106402</vt:lpstr>
      <vt:lpstr>_04107001</vt:lpstr>
      <vt:lpstr>_04107002</vt:lpstr>
      <vt:lpstr>_04107201</vt:lpstr>
      <vt:lpstr>_04107202</vt:lpstr>
      <vt:lpstr>_04108001</vt:lpstr>
      <vt:lpstr>_04108002</vt:lpstr>
      <vt:lpstr>_04108201</vt:lpstr>
      <vt:lpstr>_04108202</vt:lpstr>
      <vt:lpstr>_05200101</vt:lpstr>
      <vt:lpstr>_05200102</vt:lpstr>
      <vt:lpstr>_05200201</vt:lpstr>
      <vt:lpstr>_05200202</vt:lpstr>
      <vt:lpstr>_05200301</vt:lpstr>
      <vt:lpstr>_05200302</vt:lpstr>
      <vt:lpstr>_05200401</vt:lpstr>
      <vt:lpstr>_05200402</vt:lpstr>
      <vt:lpstr>_05200501</vt:lpstr>
      <vt:lpstr>_05200502</vt:lpstr>
      <vt:lpstr>_05200601</vt:lpstr>
      <vt:lpstr>_05200602</vt:lpstr>
      <vt:lpstr>_05200701</vt:lpstr>
      <vt:lpstr>_05200702</vt:lpstr>
      <vt:lpstr>_05200801</vt:lpstr>
      <vt:lpstr>_05200802</vt:lpstr>
      <vt:lpstr>_05200901</vt:lpstr>
      <vt:lpstr>_05200902</vt:lpstr>
      <vt:lpstr>_05201201</vt:lpstr>
      <vt:lpstr>_05201202</vt:lpstr>
      <vt:lpstr>_05201901</vt:lpstr>
      <vt:lpstr>_05201902</vt:lpstr>
      <vt:lpstr>_05202101</vt:lpstr>
      <vt:lpstr>_05202102</vt:lpstr>
      <vt:lpstr>_05203901</vt:lpstr>
      <vt:lpstr>_05203902</vt:lpstr>
      <vt:lpstr>_05204201</vt:lpstr>
      <vt:lpstr>_05204202</vt:lpstr>
      <vt:lpstr>_05204401</vt:lpstr>
      <vt:lpstr>_05204402</vt:lpstr>
      <vt:lpstr>_05204601</vt:lpstr>
      <vt:lpstr>_05204602</vt:lpstr>
      <vt:lpstr>_05204801</vt:lpstr>
      <vt:lpstr>_05204802</vt:lpstr>
      <vt:lpstr>_05205001</vt:lpstr>
      <vt:lpstr>_05205002</vt:lpstr>
      <vt:lpstr>_05205201</vt:lpstr>
      <vt:lpstr>_05205202</vt:lpstr>
      <vt:lpstr>_05301002</vt:lpstr>
      <vt:lpstr>_05301008</vt:lpstr>
      <vt:lpstr>_05301012</vt:lpstr>
      <vt:lpstr>_05301016</vt:lpstr>
      <vt:lpstr>_05301020</vt:lpstr>
      <vt:lpstr>_05301024</vt:lpstr>
      <vt:lpstr>_05301028</vt:lpstr>
      <vt:lpstr>_05301032</vt:lpstr>
      <vt:lpstr>_05301036</vt:lpstr>
      <vt:lpstr>_05301050</vt:lpstr>
      <vt:lpstr>_05301060</vt:lpstr>
      <vt:lpstr>_05301502</vt:lpstr>
      <vt:lpstr>_05301508</vt:lpstr>
      <vt:lpstr>_05301512</vt:lpstr>
      <vt:lpstr>_05301516</vt:lpstr>
      <vt:lpstr>_05301560</vt:lpstr>
      <vt:lpstr>_05302002</vt:lpstr>
      <vt:lpstr>_05302008</vt:lpstr>
      <vt:lpstr>_05302012</vt:lpstr>
      <vt:lpstr>_05302016</vt:lpstr>
      <vt:lpstr>_05302060</vt:lpstr>
      <vt:lpstr>_05303002</vt:lpstr>
      <vt:lpstr>_05303008</vt:lpstr>
      <vt:lpstr>_05303012</vt:lpstr>
      <vt:lpstr>_05303016</vt:lpstr>
      <vt:lpstr>_05303020</vt:lpstr>
      <vt:lpstr>_05303024</vt:lpstr>
      <vt:lpstr>_05303028</vt:lpstr>
      <vt:lpstr>_05303032</vt:lpstr>
      <vt:lpstr>_05303036</vt:lpstr>
      <vt:lpstr>_05303050</vt:lpstr>
      <vt:lpstr>_05303060</vt:lpstr>
      <vt:lpstr>_05303502</vt:lpstr>
      <vt:lpstr>_05303508</vt:lpstr>
      <vt:lpstr>_05303512</vt:lpstr>
      <vt:lpstr>_05303516</vt:lpstr>
      <vt:lpstr>_05303520</vt:lpstr>
      <vt:lpstr>_05303524</vt:lpstr>
      <vt:lpstr>_05303528</vt:lpstr>
      <vt:lpstr>_05303532</vt:lpstr>
      <vt:lpstr>_05303536</vt:lpstr>
      <vt:lpstr>_05303550</vt:lpstr>
      <vt:lpstr>_05303560</vt:lpstr>
      <vt:lpstr>_05304002</vt:lpstr>
      <vt:lpstr>_05304008</vt:lpstr>
      <vt:lpstr>_05304012</vt:lpstr>
      <vt:lpstr>_05304016</vt:lpstr>
      <vt:lpstr>_05304020</vt:lpstr>
      <vt:lpstr>_05304024</vt:lpstr>
      <vt:lpstr>_05304028</vt:lpstr>
      <vt:lpstr>_05304032</vt:lpstr>
      <vt:lpstr>_05304036</vt:lpstr>
      <vt:lpstr>_05304050</vt:lpstr>
      <vt:lpstr>_05304060</vt:lpstr>
      <vt:lpstr>_05304502</vt:lpstr>
      <vt:lpstr>_05304508</vt:lpstr>
      <vt:lpstr>_05304512</vt:lpstr>
      <vt:lpstr>_05304516</vt:lpstr>
      <vt:lpstr>_05304520</vt:lpstr>
      <vt:lpstr>_05304524</vt:lpstr>
      <vt:lpstr>_05304528</vt:lpstr>
      <vt:lpstr>_05304532</vt:lpstr>
      <vt:lpstr>_05304536</vt:lpstr>
      <vt:lpstr>_05304550</vt:lpstr>
      <vt:lpstr>_05304560</vt:lpstr>
      <vt:lpstr>_05305002</vt:lpstr>
      <vt:lpstr>_05305008</vt:lpstr>
      <vt:lpstr>_05305012</vt:lpstr>
      <vt:lpstr>_05305016</vt:lpstr>
      <vt:lpstr>_05305060</vt:lpstr>
      <vt:lpstr>_05305502</vt:lpstr>
      <vt:lpstr>_05305508</vt:lpstr>
      <vt:lpstr>_05305512</vt:lpstr>
      <vt:lpstr>_05305516</vt:lpstr>
      <vt:lpstr>_05305560</vt:lpstr>
      <vt:lpstr>_05306502</vt:lpstr>
      <vt:lpstr>_05306508</vt:lpstr>
      <vt:lpstr>_05306512</vt:lpstr>
      <vt:lpstr>_05306516</vt:lpstr>
      <vt:lpstr>_05306520</vt:lpstr>
      <vt:lpstr>_05306524</vt:lpstr>
      <vt:lpstr>_05306528</vt:lpstr>
      <vt:lpstr>_05306532</vt:lpstr>
      <vt:lpstr>_05306536</vt:lpstr>
      <vt:lpstr>_05306550</vt:lpstr>
      <vt:lpstr>_05306560</vt:lpstr>
      <vt:lpstr>_05307002</vt:lpstr>
      <vt:lpstr>_05307008</vt:lpstr>
      <vt:lpstr>_05307012</vt:lpstr>
      <vt:lpstr>_05307016</vt:lpstr>
      <vt:lpstr>_05307020</vt:lpstr>
      <vt:lpstr>_05307024</vt:lpstr>
      <vt:lpstr>_05307028</vt:lpstr>
      <vt:lpstr>_05307032</vt:lpstr>
      <vt:lpstr>_05307036</vt:lpstr>
      <vt:lpstr>_05307050</vt:lpstr>
      <vt:lpstr>_05307060</vt:lpstr>
      <vt:lpstr>_05307502</vt:lpstr>
      <vt:lpstr>_05307508</vt:lpstr>
      <vt:lpstr>_05307512</vt:lpstr>
      <vt:lpstr>_05307516</vt:lpstr>
      <vt:lpstr>_05307520</vt:lpstr>
      <vt:lpstr>_05307524</vt:lpstr>
      <vt:lpstr>_05307528</vt:lpstr>
      <vt:lpstr>_05307532</vt:lpstr>
      <vt:lpstr>_05307536</vt:lpstr>
      <vt:lpstr>_05307550</vt:lpstr>
      <vt:lpstr>_05307560</vt:lpstr>
      <vt:lpstr>_05309902</vt:lpstr>
      <vt:lpstr>_05309908</vt:lpstr>
      <vt:lpstr>_05309912</vt:lpstr>
      <vt:lpstr>_05309916</vt:lpstr>
      <vt:lpstr>_05309920</vt:lpstr>
      <vt:lpstr>_05309924</vt:lpstr>
      <vt:lpstr>_05309928</vt:lpstr>
      <vt:lpstr>_05309932</vt:lpstr>
      <vt:lpstr>_05309936</vt:lpstr>
      <vt:lpstr>_05309950</vt:lpstr>
      <vt:lpstr>_05309960</vt:lpstr>
      <vt:lpstr>_07100501</vt:lpstr>
      <vt:lpstr>_07100505</vt:lpstr>
      <vt:lpstr>_07100510</vt:lpstr>
      <vt:lpstr>_07100515</vt:lpstr>
      <vt:lpstr>_07100520</vt:lpstr>
      <vt:lpstr>_07101001</vt:lpstr>
      <vt:lpstr>_07101005</vt:lpstr>
      <vt:lpstr>_07101010</vt:lpstr>
      <vt:lpstr>_07101015</vt:lpstr>
      <vt:lpstr>_07101020</vt:lpstr>
      <vt:lpstr>_07101501</vt:lpstr>
      <vt:lpstr>_07101505</vt:lpstr>
      <vt:lpstr>_07101510</vt:lpstr>
      <vt:lpstr>_07101515</vt:lpstr>
      <vt:lpstr>_07101520</vt:lpstr>
      <vt:lpstr>_07102001</vt:lpstr>
      <vt:lpstr>_07102005</vt:lpstr>
      <vt:lpstr>_07102010</vt:lpstr>
      <vt:lpstr>_07102015</vt:lpstr>
      <vt:lpstr>_07102020</vt:lpstr>
      <vt:lpstr>_07102501</vt:lpstr>
      <vt:lpstr>_07102505</vt:lpstr>
      <vt:lpstr>_07102510</vt:lpstr>
      <vt:lpstr>_07102515</vt:lpstr>
      <vt:lpstr>_07102520</vt:lpstr>
      <vt:lpstr>_07103015</vt:lpstr>
      <vt:lpstr>_07103020</vt:lpstr>
      <vt:lpstr>_0710L0100</vt:lpstr>
      <vt:lpstr>_0710L0101</vt:lpstr>
      <vt:lpstr>_0710L0105</vt:lpstr>
      <vt:lpstr>_0710L0110</vt:lpstr>
      <vt:lpstr>_0710L0115</vt:lpstr>
      <vt:lpstr>_0710L0120</vt:lpstr>
      <vt:lpstr>_0710L01C01</vt:lpstr>
      <vt:lpstr>_0710L01C02</vt:lpstr>
      <vt:lpstr>_0710L01C03</vt:lpstr>
      <vt:lpstr>_0710L01C04</vt:lpstr>
      <vt:lpstr>_0710L0200</vt:lpstr>
      <vt:lpstr>_0710L0201</vt:lpstr>
      <vt:lpstr>_0710L0205</vt:lpstr>
      <vt:lpstr>_0710L0210</vt:lpstr>
      <vt:lpstr>_0710L0215</vt:lpstr>
      <vt:lpstr>_0710L0220</vt:lpstr>
      <vt:lpstr>_0710L02C01</vt:lpstr>
      <vt:lpstr>_0710L02C02</vt:lpstr>
      <vt:lpstr>_0710L02C03</vt:lpstr>
      <vt:lpstr>_0710L02C04</vt:lpstr>
      <vt:lpstr>_0710L0300</vt:lpstr>
      <vt:lpstr>_0710L0301</vt:lpstr>
      <vt:lpstr>_0710L0305</vt:lpstr>
      <vt:lpstr>_0710L0310</vt:lpstr>
      <vt:lpstr>_0710L0315</vt:lpstr>
      <vt:lpstr>_0710L0320</vt:lpstr>
      <vt:lpstr>_0710L03C01</vt:lpstr>
      <vt:lpstr>_0710L03C02</vt:lpstr>
      <vt:lpstr>_0710L03C03</vt:lpstr>
      <vt:lpstr>_0710L03C04</vt:lpstr>
      <vt:lpstr>_0710L0400</vt:lpstr>
      <vt:lpstr>_0710L0401</vt:lpstr>
      <vt:lpstr>_0710L0405</vt:lpstr>
      <vt:lpstr>_0710L0410</vt:lpstr>
      <vt:lpstr>_0710L0415</vt:lpstr>
      <vt:lpstr>_0710L0420</vt:lpstr>
      <vt:lpstr>_0710L04C01</vt:lpstr>
      <vt:lpstr>_0710L04C02</vt:lpstr>
      <vt:lpstr>_0710L04C03</vt:lpstr>
      <vt:lpstr>_0710L04C04</vt:lpstr>
      <vt:lpstr>_0710L0500</vt:lpstr>
      <vt:lpstr>_0710L0501</vt:lpstr>
      <vt:lpstr>_0710L0505</vt:lpstr>
      <vt:lpstr>_0710L0510</vt:lpstr>
      <vt:lpstr>_0710L0515</vt:lpstr>
      <vt:lpstr>_0710L0520</vt:lpstr>
      <vt:lpstr>_0710L05C01</vt:lpstr>
      <vt:lpstr>_0710L05C02</vt:lpstr>
      <vt:lpstr>_0710L05C03</vt:lpstr>
      <vt:lpstr>_0710L05C04</vt:lpstr>
      <vt:lpstr>_0710L0600</vt:lpstr>
      <vt:lpstr>_0710L0601</vt:lpstr>
      <vt:lpstr>_0710L0605</vt:lpstr>
      <vt:lpstr>_0710L0610</vt:lpstr>
      <vt:lpstr>_0710L0615</vt:lpstr>
      <vt:lpstr>_0710L0620</vt:lpstr>
      <vt:lpstr>_0710L06C01</vt:lpstr>
      <vt:lpstr>_0710L06C02</vt:lpstr>
      <vt:lpstr>_0710L06C03</vt:lpstr>
      <vt:lpstr>_0710L06C04</vt:lpstr>
      <vt:lpstr>_0710L0700</vt:lpstr>
      <vt:lpstr>_0710L0701</vt:lpstr>
      <vt:lpstr>_0710L0705</vt:lpstr>
      <vt:lpstr>_0710L0710</vt:lpstr>
      <vt:lpstr>_0710L0715</vt:lpstr>
      <vt:lpstr>_0710L0720</vt:lpstr>
      <vt:lpstr>_0710L07C01</vt:lpstr>
      <vt:lpstr>_0710L07C02</vt:lpstr>
      <vt:lpstr>_0710L07C03</vt:lpstr>
      <vt:lpstr>_0710L07C04</vt:lpstr>
      <vt:lpstr>_0710L0800</vt:lpstr>
      <vt:lpstr>_0710L0801</vt:lpstr>
      <vt:lpstr>_0710L0805</vt:lpstr>
      <vt:lpstr>_0710L0810</vt:lpstr>
      <vt:lpstr>_0710L0815</vt:lpstr>
      <vt:lpstr>_0710L0820</vt:lpstr>
      <vt:lpstr>_0710L08C01</vt:lpstr>
      <vt:lpstr>_0710L08C02</vt:lpstr>
      <vt:lpstr>_0710L08C03</vt:lpstr>
      <vt:lpstr>_0710L0900</vt:lpstr>
      <vt:lpstr>_0710L0901</vt:lpstr>
      <vt:lpstr>_0710L0905</vt:lpstr>
      <vt:lpstr>_0710L0910</vt:lpstr>
      <vt:lpstr>_0710L0915</vt:lpstr>
      <vt:lpstr>_0710L0920</vt:lpstr>
      <vt:lpstr>_0710L09C01</vt:lpstr>
      <vt:lpstr>_0710L09C02</vt:lpstr>
      <vt:lpstr>_0710L09C03</vt:lpstr>
      <vt:lpstr>_0710L1000</vt:lpstr>
      <vt:lpstr>_0710L1001</vt:lpstr>
      <vt:lpstr>_0710L1005</vt:lpstr>
      <vt:lpstr>_0710L1010</vt:lpstr>
      <vt:lpstr>_0710L1015</vt:lpstr>
      <vt:lpstr>_0710L1020</vt:lpstr>
      <vt:lpstr>_0710L10C01</vt:lpstr>
      <vt:lpstr>_0710L10C02</vt:lpstr>
      <vt:lpstr>_0710L10C03</vt:lpstr>
      <vt:lpstr>_0710L1100</vt:lpstr>
      <vt:lpstr>_0710L1101</vt:lpstr>
      <vt:lpstr>_0710L1105</vt:lpstr>
      <vt:lpstr>_0710L1110</vt:lpstr>
      <vt:lpstr>_0710L1115</vt:lpstr>
      <vt:lpstr>_0710L1120</vt:lpstr>
      <vt:lpstr>_0710L11C01</vt:lpstr>
      <vt:lpstr>_0710L11C02</vt:lpstr>
      <vt:lpstr>_0710L11C03</vt:lpstr>
      <vt:lpstr>_0710L1200</vt:lpstr>
      <vt:lpstr>_0710L1201</vt:lpstr>
      <vt:lpstr>_0710L1205</vt:lpstr>
      <vt:lpstr>_0710L1210</vt:lpstr>
      <vt:lpstr>_0710L1215</vt:lpstr>
      <vt:lpstr>_0710L1220</vt:lpstr>
      <vt:lpstr>_0710L12C01</vt:lpstr>
      <vt:lpstr>_0710L12C02</vt:lpstr>
      <vt:lpstr>_0710L12C03</vt:lpstr>
      <vt:lpstr>_0710L1300</vt:lpstr>
      <vt:lpstr>_0710L1301</vt:lpstr>
      <vt:lpstr>_0710L1305</vt:lpstr>
      <vt:lpstr>_0710L1310</vt:lpstr>
      <vt:lpstr>_0710L1315</vt:lpstr>
      <vt:lpstr>_0710L1320</vt:lpstr>
      <vt:lpstr>_0710L13C01</vt:lpstr>
      <vt:lpstr>_0710L13C02</vt:lpstr>
      <vt:lpstr>_0710L13C03</vt:lpstr>
      <vt:lpstr>_0710L1400</vt:lpstr>
      <vt:lpstr>_0710L1401</vt:lpstr>
      <vt:lpstr>_0710L1405</vt:lpstr>
      <vt:lpstr>_0710L1410</vt:lpstr>
      <vt:lpstr>_0710L1415</vt:lpstr>
      <vt:lpstr>_0710L1420</vt:lpstr>
      <vt:lpstr>_0710L14C01</vt:lpstr>
      <vt:lpstr>_0710L14C02</vt:lpstr>
      <vt:lpstr>_0710L14C03</vt:lpstr>
      <vt:lpstr>_0710L1500</vt:lpstr>
      <vt:lpstr>_0710L1501</vt:lpstr>
      <vt:lpstr>_0710L1505</vt:lpstr>
      <vt:lpstr>_0710L1510</vt:lpstr>
      <vt:lpstr>_0710L1515</vt:lpstr>
      <vt:lpstr>_0710L1520</vt:lpstr>
      <vt:lpstr>_0710L15C01</vt:lpstr>
      <vt:lpstr>_0710L15C02</vt:lpstr>
      <vt:lpstr>_0710L15C03</vt:lpstr>
      <vt:lpstr>_0710L1600</vt:lpstr>
      <vt:lpstr>_0710L1601</vt:lpstr>
      <vt:lpstr>_0710L1605</vt:lpstr>
      <vt:lpstr>_0710L1610</vt:lpstr>
      <vt:lpstr>_0710L1615</vt:lpstr>
      <vt:lpstr>_0710L1620</vt:lpstr>
      <vt:lpstr>_0710L16C01</vt:lpstr>
      <vt:lpstr>_0710L16C02</vt:lpstr>
      <vt:lpstr>_0710L16C03</vt:lpstr>
      <vt:lpstr>_0710L1700</vt:lpstr>
      <vt:lpstr>_0710L1701</vt:lpstr>
      <vt:lpstr>_0710L1705</vt:lpstr>
      <vt:lpstr>_0710L1710</vt:lpstr>
      <vt:lpstr>_0710L1715</vt:lpstr>
      <vt:lpstr>_0710L1720</vt:lpstr>
      <vt:lpstr>_0710L17C01</vt:lpstr>
      <vt:lpstr>_0710L17C02</vt:lpstr>
      <vt:lpstr>_0710L17C03</vt:lpstr>
      <vt:lpstr>_0710L1800</vt:lpstr>
      <vt:lpstr>_0710L1801</vt:lpstr>
      <vt:lpstr>_0710L1805</vt:lpstr>
      <vt:lpstr>_0710L1810</vt:lpstr>
      <vt:lpstr>_0710L1815</vt:lpstr>
      <vt:lpstr>_0710L1820</vt:lpstr>
      <vt:lpstr>_0710L18C01</vt:lpstr>
      <vt:lpstr>_0710L18C02</vt:lpstr>
      <vt:lpstr>_0710L18C03</vt:lpstr>
      <vt:lpstr>_0710L1900</vt:lpstr>
      <vt:lpstr>_0710L1901</vt:lpstr>
      <vt:lpstr>_0710L1905</vt:lpstr>
      <vt:lpstr>_0710L1910</vt:lpstr>
      <vt:lpstr>_0710L1915</vt:lpstr>
      <vt:lpstr>_0710L1920</vt:lpstr>
      <vt:lpstr>_0710L19C01</vt:lpstr>
      <vt:lpstr>_0710L19C02</vt:lpstr>
      <vt:lpstr>_0710L19C03</vt:lpstr>
      <vt:lpstr>_0710L2000</vt:lpstr>
      <vt:lpstr>_0710L2001</vt:lpstr>
      <vt:lpstr>_0710L2005</vt:lpstr>
      <vt:lpstr>_0710L2010</vt:lpstr>
      <vt:lpstr>_0710L2015</vt:lpstr>
      <vt:lpstr>_0710L2020</vt:lpstr>
      <vt:lpstr>_0710L20C01</vt:lpstr>
      <vt:lpstr>_0710L20C02</vt:lpstr>
      <vt:lpstr>_0710L20C03</vt:lpstr>
      <vt:lpstr>_0710L2100</vt:lpstr>
      <vt:lpstr>_0710L2101</vt:lpstr>
      <vt:lpstr>_0710L2105</vt:lpstr>
      <vt:lpstr>_0710L2110</vt:lpstr>
      <vt:lpstr>_0710L2115</vt:lpstr>
      <vt:lpstr>_0710L2120</vt:lpstr>
      <vt:lpstr>_0710L21C01</vt:lpstr>
      <vt:lpstr>_0710L21C02</vt:lpstr>
      <vt:lpstr>_0710L21C03</vt:lpstr>
      <vt:lpstr>_0710L2200</vt:lpstr>
      <vt:lpstr>_0710L2201</vt:lpstr>
      <vt:lpstr>_0710L2205</vt:lpstr>
      <vt:lpstr>_0710L2210</vt:lpstr>
      <vt:lpstr>_0710L2215</vt:lpstr>
      <vt:lpstr>_0710L2220</vt:lpstr>
      <vt:lpstr>_0710L22C01</vt:lpstr>
      <vt:lpstr>_0710L22C02</vt:lpstr>
      <vt:lpstr>_0710L22C03</vt:lpstr>
      <vt:lpstr>_0710L2300</vt:lpstr>
      <vt:lpstr>_0710L2301</vt:lpstr>
      <vt:lpstr>_0710L2305</vt:lpstr>
      <vt:lpstr>_0710L2310</vt:lpstr>
      <vt:lpstr>_0710L2315</vt:lpstr>
      <vt:lpstr>_0710L2320</vt:lpstr>
      <vt:lpstr>_0710L23C01</vt:lpstr>
      <vt:lpstr>_0710L23C02</vt:lpstr>
      <vt:lpstr>_0710L23C03</vt:lpstr>
      <vt:lpstr>_0710L2400</vt:lpstr>
      <vt:lpstr>_0710L2401</vt:lpstr>
      <vt:lpstr>_0710L2405</vt:lpstr>
      <vt:lpstr>_0710L2410</vt:lpstr>
      <vt:lpstr>_0710L2415</vt:lpstr>
      <vt:lpstr>_0710L2420</vt:lpstr>
      <vt:lpstr>_0710L24C01</vt:lpstr>
      <vt:lpstr>_0710L24C02</vt:lpstr>
      <vt:lpstr>_0710L24C03</vt:lpstr>
      <vt:lpstr>_0710L2500</vt:lpstr>
      <vt:lpstr>_0710L2501</vt:lpstr>
      <vt:lpstr>_0710L2505</vt:lpstr>
      <vt:lpstr>_0710L2510</vt:lpstr>
      <vt:lpstr>_0710L2515</vt:lpstr>
      <vt:lpstr>_0710L2520</vt:lpstr>
      <vt:lpstr>_0710L25C01</vt:lpstr>
      <vt:lpstr>_0710L25C02</vt:lpstr>
      <vt:lpstr>_0710L25C03</vt:lpstr>
      <vt:lpstr>_0710L2600</vt:lpstr>
      <vt:lpstr>_0710L2601</vt:lpstr>
      <vt:lpstr>_0710L2605</vt:lpstr>
      <vt:lpstr>_0710L2610</vt:lpstr>
      <vt:lpstr>_0710L2615</vt:lpstr>
      <vt:lpstr>_0710L2620</vt:lpstr>
      <vt:lpstr>_0710L26C01</vt:lpstr>
      <vt:lpstr>_0710L26C02</vt:lpstr>
      <vt:lpstr>_0710L26C03</vt:lpstr>
      <vt:lpstr>_0710L2700</vt:lpstr>
      <vt:lpstr>_0710L2701</vt:lpstr>
      <vt:lpstr>_0710L2705</vt:lpstr>
      <vt:lpstr>_0710L2710</vt:lpstr>
      <vt:lpstr>_0710L2715</vt:lpstr>
      <vt:lpstr>_0710L2720</vt:lpstr>
      <vt:lpstr>_0710L27C01</vt:lpstr>
      <vt:lpstr>_0710L27C02</vt:lpstr>
      <vt:lpstr>_0710L27C03</vt:lpstr>
      <vt:lpstr>_0710L2800</vt:lpstr>
      <vt:lpstr>_0710L2801</vt:lpstr>
      <vt:lpstr>_0710L2805</vt:lpstr>
      <vt:lpstr>_0710L2810</vt:lpstr>
      <vt:lpstr>_0710L2815</vt:lpstr>
      <vt:lpstr>_0710L2820</vt:lpstr>
      <vt:lpstr>_0710L28C01</vt:lpstr>
      <vt:lpstr>_0710L28C02</vt:lpstr>
      <vt:lpstr>_0710L28C03</vt:lpstr>
      <vt:lpstr>_0710L2900</vt:lpstr>
      <vt:lpstr>_0710L2901</vt:lpstr>
      <vt:lpstr>_0710L2905</vt:lpstr>
      <vt:lpstr>_0710L2910</vt:lpstr>
      <vt:lpstr>_0710L2915</vt:lpstr>
      <vt:lpstr>_0710L2920</vt:lpstr>
      <vt:lpstr>_0710L29C01</vt:lpstr>
      <vt:lpstr>_0710L29C02</vt:lpstr>
      <vt:lpstr>_0710L29C03</vt:lpstr>
      <vt:lpstr>_0710L3000</vt:lpstr>
      <vt:lpstr>_0710L3001</vt:lpstr>
      <vt:lpstr>_0710L3005</vt:lpstr>
      <vt:lpstr>_0710L3010</vt:lpstr>
      <vt:lpstr>_0710L3015</vt:lpstr>
      <vt:lpstr>_0710L3020</vt:lpstr>
      <vt:lpstr>_0710L30C01</vt:lpstr>
      <vt:lpstr>_0710L30C02</vt:lpstr>
      <vt:lpstr>_0710L30C03</vt:lpstr>
      <vt:lpstr>_0710L3100</vt:lpstr>
      <vt:lpstr>_0710L3101</vt:lpstr>
      <vt:lpstr>_0710L3105</vt:lpstr>
      <vt:lpstr>_0710L3110</vt:lpstr>
      <vt:lpstr>_0710L3115</vt:lpstr>
      <vt:lpstr>_0710L3120</vt:lpstr>
      <vt:lpstr>_0710L31C01</vt:lpstr>
      <vt:lpstr>_0710L31C02</vt:lpstr>
      <vt:lpstr>_0710L31C03</vt:lpstr>
      <vt:lpstr>_0710L3200</vt:lpstr>
      <vt:lpstr>_0710L3215</vt:lpstr>
      <vt:lpstr>_0710L3220</vt:lpstr>
      <vt:lpstr>_0710L3225</vt:lpstr>
      <vt:lpstr>_0710L32C01</vt:lpstr>
      <vt:lpstr>_0710L32C02</vt:lpstr>
      <vt:lpstr>_0710L32C03</vt:lpstr>
      <vt:lpstr>_0710L3300</vt:lpstr>
      <vt:lpstr>_0710L3315</vt:lpstr>
      <vt:lpstr>_0710L3320</vt:lpstr>
      <vt:lpstr>_0710L3325</vt:lpstr>
      <vt:lpstr>_0710L33C01</vt:lpstr>
      <vt:lpstr>_0710L33C02</vt:lpstr>
      <vt:lpstr>_0710L33C03</vt:lpstr>
      <vt:lpstr>_0710L3400</vt:lpstr>
      <vt:lpstr>_0710L3415</vt:lpstr>
      <vt:lpstr>_0710L3420</vt:lpstr>
      <vt:lpstr>_0710L3425</vt:lpstr>
      <vt:lpstr>_0710L34C01</vt:lpstr>
      <vt:lpstr>_0710L34C02</vt:lpstr>
      <vt:lpstr>_0710L34C03</vt:lpstr>
      <vt:lpstr>_0710L3500</vt:lpstr>
      <vt:lpstr>_0710L3515</vt:lpstr>
      <vt:lpstr>_0710L3520</vt:lpstr>
      <vt:lpstr>_0710L3525</vt:lpstr>
      <vt:lpstr>_0710L35C01</vt:lpstr>
      <vt:lpstr>_0710L35C02</vt:lpstr>
      <vt:lpstr>_0710L35C03</vt:lpstr>
      <vt:lpstr>_0710L3600</vt:lpstr>
      <vt:lpstr>_0710L3615</vt:lpstr>
      <vt:lpstr>_0710L3620</vt:lpstr>
      <vt:lpstr>_0710L3625</vt:lpstr>
      <vt:lpstr>_0710L36C01</vt:lpstr>
      <vt:lpstr>_0710L36C02</vt:lpstr>
      <vt:lpstr>_0710L36C03</vt:lpstr>
      <vt:lpstr>_0710L3700</vt:lpstr>
      <vt:lpstr>_0710L3715</vt:lpstr>
      <vt:lpstr>_0710L3720</vt:lpstr>
      <vt:lpstr>_0710L3725</vt:lpstr>
      <vt:lpstr>_0710L37C01</vt:lpstr>
      <vt:lpstr>_0710L37C02</vt:lpstr>
      <vt:lpstr>_0710L37C03</vt:lpstr>
      <vt:lpstr>_08100101</vt:lpstr>
      <vt:lpstr>_08100102</vt:lpstr>
      <vt:lpstr>_08100103</vt:lpstr>
      <vt:lpstr>_08100104</vt:lpstr>
      <vt:lpstr>_08100201</vt:lpstr>
      <vt:lpstr>_08100202</vt:lpstr>
      <vt:lpstr>_08100203</vt:lpstr>
      <vt:lpstr>_08100204</vt:lpstr>
      <vt:lpstr>_08100301</vt:lpstr>
      <vt:lpstr>_08100302</vt:lpstr>
      <vt:lpstr>_08100303</vt:lpstr>
      <vt:lpstr>_08100304</vt:lpstr>
      <vt:lpstr>_08100401</vt:lpstr>
      <vt:lpstr>_08100402</vt:lpstr>
      <vt:lpstr>_08100403</vt:lpstr>
      <vt:lpstr>_08100404</vt:lpstr>
      <vt:lpstr>_08100501</vt:lpstr>
      <vt:lpstr>_08100502</vt:lpstr>
      <vt:lpstr>_08100503</vt:lpstr>
      <vt:lpstr>_08100504</vt:lpstr>
      <vt:lpstr>_08100600</vt:lpstr>
      <vt:lpstr>_08100601</vt:lpstr>
      <vt:lpstr>_08100602</vt:lpstr>
      <vt:lpstr>_08100603</vt:lpstr>
      <vt:lpstr>_08100604</vt:lpstr>
      <vt:lpstr>_081006C01</vt:lpstr>
      <vt:lpstr>_081006C02</vt:lpstr>
      <vt:lpstr>_081006C03</vt:lpstr>
      <vt:lpstr>_081006C04</vt:lpstr>
      <vt:lpstr>_081006C05</vt:lpstr>
      <vt:lpstr>_08100701</vt:lpstr>
      <vt:lpstr>_08100702</vt:lpstr>
      <vt:lpstr>_08100703</vt:lpstr>
      <vt:lpstr>_08100704</vt:lpstr>
      <vt:lpstr>_08100801</vt:lpstr>
      <vt:lpstr>_08100802</vt:lpstr>
      <vt:lpstr>_08100803</vt:lpstr>
      <vt:lpstr>_08100804</vt:lpstr>
      <vt:lpstr>_08100901</vt:lpstr>
      <vt:lpstr>_08100902</vt:lpstr>
      <vt:lpstr>_08100903</vt:lpstr>
      <vt:lpstr>_08100904</vt:lpstr>
      <vt:lpstr>_08101001</vt:lpstr>
      <vt:lpstr>_08101002</vt:lpstr>
      <vt:lpstr>_08101003</vt:lpstr>
      <vt:lpstr>_08101004</vt:lpstr>
      <vt:lpstr>_08101101</vt:lpstr>
      <vt:lpstr>_08101102</vt:lpstr>
      <vt:lpstr>_08101103</vt:lpstr>
      <vt:lpstr>_08101104</vt:lpstr>
      <vt:lpstr>_08101201</vt:lpstr>
      <vt:lpstr>_08101202</vt:lpstr>
      <vt:lpstr>_08101203</vt:lpstr>
      <vt:lpstr>_08101204</vt:lpstr>
      <vt:lpstr>_08101300</vt:lpstr>
      <vt:lpstr>_08101301</vt:lpstr>
      <vt:lpstr>_08101302</vt:lpstr>
      <vt:lpstr>_08101303</vt:lpstr>
      <vt:lpstr>_08101304</vt:lpstr>
      <vt:lpstr>_081013C06</vt:lpstr>
      <vt:lpstr>_081013C07</vt:lpstr>
      <vt:lpstr>_081013C08</vt:lpstr>
      <vt:lpstr>_081013C09</vt:lpstr>
      <vt:lpstr>_081013C10</vt:lpstr>
      <vt:lpstr>_08101401</vt:lpstr>
      <vt:lpstr>_08101402</vt:lpstr>
      <vt:lpstr>_08101403</vt:lpstr>
      <vt:lpstr>_08101404</vt:lpstr>
      <vt:lpstr>_08101501</vt:lpstr>
      <vt:lpstr>_08101502</vt:lpstr>
      <vt:lpstr>_08101503</vt:lpstr>
      <vt:lpstr>_08101504</vt:lpstr>
      <vt:lpstr>_08101601</vt:lpstr>
      <vt:lpstr>_08101602</vt:lpstr>
      <vt:lpstr>_08101603</vt:lpstr>
      <vt:lpstr>_08101701</vt:lpstr>
      <vt:lpstr>_08101702</vt:lpstr>
      <vt:lpstr>_08101703</vt:lpstr>
      <vt:lpstr>_08101801</vt:lpstr>
      <vt:lpstr>_08101802</vt:lpstr>
      <vt:lpstr>_08101803</vt:lpstr>
      <vt:lpstr>_08101901</vt:lpstr>
      <vt:lpstr>_08101902</vt:lpstr>
      <vt:lpstr>_08101903</vt:lpstr>
      <vt:lpstr>_08102001</vt:lpstr>
      <vt:lpstr>_08102002</vt:lpstr>
      <vt:lpstr>_08102003</vt:lpstr>
      <vt:lpstr>_08102101</vt:lpstr>
      <vt:lpstr>_08102102</vt:lpstr>
      <vt:lpstr>_08102103</vt:lpstr>
      <vt:lpstr>_08102201</vt:lpstr>
      <vt:lpstr>_08102202</vt:lpstr>
      <vt:lpstr>_08102203</vt:lpstr>
      <vt:lpstr>_08102301</vt:lpstr>
      <vt:lpstr>_08102302</vt:lpstr>
      <vt:lpstr>_08102303</vt:lpstr>
      <vt:lpstr>_x0100L01C01</vt:lpstr>
      <vt:lpstr>_x0100L01C02</vt:lpstr>
      <vt:lpstr>_x0100L01C03</vt:lpstr>
      <vt:lpstr>_x0100L01C04</vt:lpstr>
      <vt:lpstr>_x0100L01C05</vt:lpstr>
      <vt:lpstr>_x0100L01C06</vt:lpstr>
      <vt:lpstr>_x0100L02C01</vt:lpstr>
      <vt:lpstr>_x0100L02C02</vt:lpstr>
      <vt:lpstr>_x0100L02C03</vt:lpstr>
      <vt:lpstr>_x0100L02C04</vt:lpstr>
      <vt:lpstr>_x0100L02C05</vt:lpstr>
      <vt:lpstr>_x0100L02C06</vt:lpstr>
      <vt:lpstr>_x0100L03C01</vt:lpstr>
      <vt:lpstr>_x0100L03C02</vt:lpstr>
      <vt:lpstr>_x0100L03C03</vt:lpstr>
      <vt:lpstr>_x0100L03C04</vt:lpstr>
      <vt:lpstr>_x0100L03C05</vt:lpstr>
      <vt:lpstr>_x0100L03C06</vt:lpstr>
      <vt:lpstr>_x0100L04C01</vt:lpstr>
      <vt:lpstr>_x0100L04C02</vt:lpstr>
      <vt:lpstr>_x0100L04C03</vt:lpstr>
      <vt:lpstr>_x0100L04C04</vt:lpstr>
      <vt:lpstr>_x0100L04C05</vt:lpstr>
      <vt:lpstr>_x0100L04C06</vt:lpstr>
      <vt:lpstr>_x0100L05C01</vt:lpstr>
      <vt:lpstr>_x0100L05C02</vt:lpstr>
      <vt:lpstr>_x0100L05C03</vt:lpstr>
      <vt:lpstr>_x0100L05C04</vt:lpstr>
      <vt:lpstr>_x0100L05C05</vt:lpstr>
      <vt:lpstr>_x0100L05C06</vt:lpstr>
      <vt:lpstr>_x0100L06C01</vt:lpstr>
      <vt:lpstr>_x0100L06C02</vt:lpstr>
      <vt:lpstr>_x0100L06C03</vt:lpstr>
      <vt:lpstr>_x0100L06C04</vt:lpstr>
      <vt:lpstr>_x0100L06C05</vt:lpstr>
      <vt:lpstr>_x0100L06C06</vt:lpstr>
      <vt:lpstr>_x0100L07C01</vt:lpstr>
      <vt:lpstr>_x0100L07C02</vt:lpstr>
      <vt:lpstr>_x0100L07C03</vt:lpstr>
      <vt:lpstr>_x0100L07C04</vt:lpstr>
      <vt:lpstr>_x0100L07C05</vt:lpstr>
      <vt:lpstr>_x0100L07C06</vt:lpstr>
      <vt:lpstr>_x02100101</vt:lpstr>
      <vt:lpstr>_x02100102</vt:lpstr>
      <vt:lpstr>_x02100103</vt:lpstr>
      <vt:lpstr>_x02100201</vt:lpstr>
      <vt:lpstr>_x02100202</vt:lpstr>
      <vt:lpstr>_x02100203</vt:lpstr>
      <vt:lpstr>_x02100301</vt:lpstr>
      <vt:lpstr>_x02100302</vt:lpstr>
      <vt:lpstr>_x02100303</vt:lpstr>
      <vt:lpstr>_x02100401</vt:lpstr>
      <vt:lpstr>_x02100402</vt:lpstr>
      <vt:lpstr>_x02100403</vt:lpstr>
      <vt:lpstr>_x02100501</vt:lpstr>
      <vt:lpstr>_x02100502</vt:lpstr>
      <vt:lpstr>_x02100503</vt:lpstr>
      <vt:lpstr>_x02100600</vt:lpstr>
      <vt:lpstr>_x02100601</vt:lpstr>
      <vt:lpstr>_x02100602</vt:lpstr>
      <vt:lpstr>_x02100603</vt:lpstr>
      <vt:lpstr>_x021006C01</vt:lpstr>
      <vt:lpstr>_x021006C02</vt:lpstr>
      <vt:lpstr>_x021006C03</vt:lpstr>
      <vt:lpstr>_x021006C04</vt:lpstr>
      <vt:lpstr>_x021006C05</vt:lpstr>
      <vt:lpstr>_x02100700</vt:lpstr>
      <vt:lpstr>_x02100701</vt:lpstr>
      <vt:lpstr>_x02100702</vt:lpstr>
      <vt:lpstr>_x02100703</vt:lpstr>
      <vt:lpstr>_x021007C06</vt:lpstr>
      <vt:lpstr>_x021007C07</vt:lpstr>
      <vt:lpstr>_x021007C08</vt:lpstr>
      <vt:lpstr>_x021007C09</vt:lpstr>
      <vt:lpstr>_x021007C10</vt:lpstr>
      <vt:lpstr>_x02100800</vt:lpstr>
      <vt:lpstr>_x02100801</vt:lpstr>
      <vt:lpstr>_x02100802</vt:lpstr>
      <vt:lpstr>_x02100803</vt:lpstr>
      <vt:lpstr>_x021008C11</vt:lpstr>
      <vt:lpstr>_x021008C12</vt:lpstr>
      <vt:lpstr>_x021008C13</vt:lpstr>
      <vt:lpstr>_x021008C14</vt:lpstr>
      <vt:lpstr>_x021008C15</vt:lpstr>
      <vt:lpstr>_x02100900</vt:lpstr>
      <vt:lpstr>_x02100901</vt:lpstr>
      <vt:lpstr>_x02100902</vt:lpstr>
      <vt:lpstr>_x02100903</vt:lpstr>
      <vt:lpstr>_x021009C16</vt:lpstr>
      <vt:lpstr>_x021009C17</vt:lpstr>
      <vt:lpstr>_x021009C18</vt:lpstr>
      <vt:lpstr>_x021009C19</vt:lpstr>
      <vt:lpstr>_x021009C20</vt:lpstr>
      <vt:lpstr>_x02101000</vt:lpstr>
      <vt:lpstr>_x02101001</vt:lpstr>
      <vt:lpstr>_x02101002</vt:lpstr>
      <vt:lpstr>_x02101003</vt:lpstr>
      <vt:lpstr>_x021010C21</vt:lpstr>
      <vt:lpstr>_x021010C22</vt:lpstr>
      <vt:lpstr>_x021010C23</vt:lpstr>
      <vt:lpstr>_x021010C24</vt:lpstr>
      <vt:lpstr>_x021010C25</vt:lpstr>
      <vt:lpstr>_x02101101</vt:lpstr>
      <vt:lpstr>_x02101102</vt:lpstr>
      <vt:lpstr>_x02101103</vt:lpstr>
      <vt:lpstr>_x02101201</vt:lpstr>
      <vt:lpstr>_x02101202</vt:lpstr>
      <vt:lpstr>_x02101203</vt:lpstr>
      <vt:lpstr>_x02101301</vt:lpstr>
      <vt:lpstr>_x02101302</vt:lpstr>
      <vt:lpstr>_x02101303</vt:lpstr>
      <vt:lpstr>_x02101401</vt:lpstr>
      <vt:lpstr>_x02101402</vt:lpstr>
      <vt:lpstr>_x02101403</vt:lpstr>
      <vt:lpstr>_x02101501</vt:lpstr>
      <vt:lpstr>_x02101502</vt:lpstr>
      <vt:lpstr>_x02101503</vt:lpstr>
      <vt:lpstr>_x02101801</vt:lpstr>
      <vt:lpstr>_x02101802</vt:lpstr>
      <vt:lpstr>_x02101803</vt:lpstr>
      <vt:lpstr>_x02102101</vt:lpstr>
      <vt:lpstr>_x02102102</vt:lpstr>
      <vt:lpstr>_x02102103</vt:lpstr>
      <vt:lpstr>_x02102600</vt:lpstr>
      <vt:lpstr>_x02102601</vt:lpstr>
      <vt:lpstr>_x02102602</vt:lpstr>
      <vt:lpstr>_x02102603</vt:lpstr>
      <vt:lpstr>_x021026C26</vt:lpstr>
      <vt:lpstr>_x021026C27</vt:lpstr>
      <vt:lpstr>_x021026C28</vt:lpstr>
      <vt:lpstr>_x021026C29</vt:lpstr>
      <vt:lpstr>_x021026C30</vt:lpstr>
      <vt:lpstr>_x02102700</vt:lpstr>
      <vt:lpstr>_x02102701</vt:lpstr>
      <vt:lpstr>_x02102702</vt:lpstr>
      <vt:lpstr>_x02102703</vt:lpstr>
      <vt:lpstr>_x021027C31</vt:lpstr>
      <vt:lpstr>_x021027C32</vt:lpstr>
      <vt:lpstr>_x021027C33</vt:lpstr>
      <vt:lpstr>_x021027C34</vt:lpstr>
      <vt:lpstr>_x021027C35</vt:lpstr>
      <vt:lpstr>_x02102800</vt:lpstr>
      <vt:lpstr>_x02102801</vt:lpstr>
      <vt:lpstr>_x02102802</vt:lpstr>
      <vt:lpstr>_x02102803</vt:lpstr>
      <vt:lpstr>_x021028C36</vt:lpstr>
      <vt:lpstr>_x021028C37</vt:lpstr>
      <vt:lpstr>_x021028C38</vt:lpstr>
      <vt:lpstr>_x021028C39</vt:lpstr>
      <vt:lpstr>_x021028C40</vt:lpstr>
      <vt:lpstr>_x02102900</vt:lpstr>
      <vt:lpstr>_x02102901</vt:lpstr>
      <vt:lpstr>_x02102902</vt:lpstr>
      <vt:lpstr>_x02102903</vt:lpstr>
      <vt:lpstr>_x021029C41</vt:lpstr>
      <vt:lpstr>_x021029C42</vt:lpstr>
      <vt:lpstr>_x021029C43</vt:lpstr>
      <vt:lpstr>_x021029C44</vt:lpstr>
      <vt:lpstr>_x021029C45</vt:lpstr>
      <vt:lpstr>_x02103000</vt:lpstr>
      <vt:lpstr>_x02103001</vt:lpstr>
      <vt:lpstr>_x02103002</vt:lpstr>
      <vt:lpstr>_x02103003</vt:lpstr>
      <vt:lpstr>_x021030C46</vt:lpstr>
      <vt:lpstr>_x021030C47</vt:lpstr>
      <vt:lpstr>_x021030C48</vt:lpstr>
      <vt:lpstr>_x021030C49</vt:lpstr>
      <vt:lpstr>_x021030C50</vt:lpstr>
      <vt:lpstr>_x02103101</vt:lpstr>
      <vt:lpstr>_x02103102</vt:lpstr>
      <vt:lpstr>_x02103103</vt:lpstr>
      <vt:lpstr>_x02104001</vt:lpstr>
      <vt:lpstr>_x02104002</vt:lpstr>
      <vt:lpstr>_x02104003</vt:lpstr>
      <vt:lpstr>_x02104401</vt:lpstr>
      <vt:lpstr>_x02104402</vt:lpstr>
      <vt:lpstr>_x02104403</vt:lpstr>
      <vt:lpstr>_x02104801</vt:lpstr>
      <vt:lpstr>_x02104802</vt:lpstr>
      <vt:lpstr>_x02104803</vt:lpstr>
      <vt:lpstr>_x02105001</vt:lpstr>
      <vt:lpstr>_x02105002</vt:lpstr>
      <vt:lpstr>_x02105003</vt:lpstr>
      <vt:lpstr>_x02105101</vt:lpstr>
      <vt:lpstr>_x02105102</vt:lpstr>
      <vt:lpstr>_x02105103</vt:lpstr>
      <vt:lpstr>_x02105401</vt:lpstr>
      <vt:lpstr>_x02105402</vt:lpstr>
      <vt:lpstr>_x02105403</vt:lpstr>
      <vt:lpstr>_x02105801</vt:lpstr>
      <vt:lpstr>_x02105802</vt:lpstr>
      <vt:lpstr>_x02105803</vt:lpstr>
      <vt:lpstr>_x02106201</vt:lpstr>
      <vt:lpstr>_x02106202</vt:lpstr>
      <vt:lpstr>_x02106203</vt:lpstr>
      <vt:lpstr>_x02106401</vt:lpstr>
      <vt:lpstr>_x02106402</vt:lpstr>
      <vt:lpstr>_x02106403</vt:lpstr>
      <vt:lpstr>_x02106501</vt:lpstr>
      <vt:lpstr>_x02106502</vt:lpstr>
      <vt:lpstr>_x02106503</vt:lpstr>
      <vt:lpstr>_x03100101</vt:lpstr>
      <vt:lpstr>_x03100102</vt:lpstr>
      <vt:lpstr>_x03100103</vt:lpstr>
      <vt:lpstr>_x03100201</vt:lpstr>
      <vt:lpstr>_x03100202</vt:lpstr>
      <vt:lpstr>_x03100203</vt:lpstr>
      <vt:lpstr>_x03100301</vt:lpstr>
      <vt:lpstr>_x03100302</vt:lpstr>
      <vt:lpstr>_x03100303</vt:lpstr>
      <vt:lpstr>_x03100401</vt:lpstr>
      <vt:lpstr>_x03100402</vt:lpstr>
      <vt:lpstr>_x03100403</vt:lpstr>
      <vt:lpstr>_x03100501</vt:lpstr>
      <vt:lpstr>_x03100502</vt:lpstr>
      <vt:lpstr>_x03100503</vt:lpstr>
      <vt:lpstr>_x03100601</vt:lpstr>
      <vt:lpstr>_x03100602</vt:lpstr>
      <vt:lpstr>_x03100603</vt:lpstr>
      <vt:lpstr>_x03100701</vt:lpstr>
      <vt:lpstr>_x03100702</vt:lpstr>
      <vt:lpstr>_x03100703</vt:lpstr>
      <vt:lpstr>_x03100800</vt:lpstr>
      <vt:lpstr>_x03100801</vt:lpstr>
      <vt:lpstr>_x03100802</vt:lpstr>
      <vt:lpstr>_x03100803</vt:lpstr>
      <vt:lpstr>_x031008C01</vt:lpstr>
      <vt:lpstr>_x031008C02</vt:lpstr>
      <vt:lpstr>_x031008C03</vt:lpstr>
      <vt:lpstr>_x031008C04</vt:lpstr>
      <vt:lpstr>_x031008C05</vt:lpstr>
      <vt:lpstr>_x03100900</vt:lpstr>
      <vt:lpstr>_x03100901</vt:lpstr>
      <vt:lpstr>_x03100902</vt:lpstr>
      <vt:lpstr>_x03100903</vt:lpstr>
      <vt:lpstr>_x031009C06</vt:lpstr>
      <vt:lpstr>_x031009C07</vt:lpstr>
      <vt:lpstr>_x031009C08</vt:lpstr>
      <vt:lpstr>_x031009C09</vt:lpstr>
      <vt:lpstr>_x031009C10</vt:lpstr>
      <vt:lpstr>_x03101000</vt:lpstr>
      <vt:lpstr>_x03101001</vt:lpstr>
      <vt:lpstr>_x03101002</vt:lpstr>
      <vt:lpstr>_x03101003</vt:lpstr>
      <vt:lpstr>_x031010C11</vt:lpstr>
      <vt:lpstr>_x031010C12</vt:lpstr>
      <vt:lpstr>_x031010C13</vt:lpstr>
      <vt:lpstr>_x031010C14</vt:lpstr>
      <vt:lpstr>_x031010C15</vt:lpstr>
      <vt:lpstr>_x03101100</vt:lpstr>
      <vt:lpstr>_x03101101</vt:lpstr>
      <vt:lpstr>_x03101102</vt:lpstr>
      <vt:lpstr>_x03101103</vt:lpstr>
      <vt:lpstr>_x031011C16</vt:lpstr>
      <vt:lpstr>_x031011C17</vt:lpstr>
      <vt:lpstr>_x031011C18</vt:lpstr>
      <vt:lpstr>_x031011C19</vt:lpstr>
      <vt:lpstr>_x031011C20</vt:lpstr>
      <vt:lpstr>_x03101200</vt:lpstr>
      <vt:lpstr>_x03101201</vt:lpstr>
      <vt:lpstr>_x03101202</vt:lpstr>
      <vt:lpstr>_x03101203</vt:lpstr>
      <vt:lpstr>_x031012C21</vt:lpstr>
      <vt:lpstr>_x031012C22</vt:lpstr>
      <vt:lpstr>_x031012C23</vt:lpstr>
      <vt:lpstr>_x031012C24</vt:lpstr>
      <vt:lpstr>_x031012C25</vt:lpstr>
      <vt:lpstr>_x03101300</vt:lpstr>
      <vt:lpstr>_x03101301</vt:lpstr>
      <vt:lpstr>_x03101302</vt:lpstr>
      <vt:lpstr>_x03101303</vt:lpstr>
      <vt:lpstr>_x031013C26</vt:lpstr>
      <vt:lpstr>_x031013C27</vt:lpstr>
      <vt:lpstr>_x031013C28</vt:lpstr>
      <vt:lpstr>_x031013C29</vt:lpstr>
      <vt:lpstr>_x031013C30</vt:lpstr>
      <vt:lpstr>_x03101401</vt:lpstr>
      <vt:lpstr>_x03101402</vt:lpstr>
      <vt:lpstr>_x03101403</vt:lpstr>
      <vt:lpstr>_x03101801</vt:lpstr>
      <vt:lpstr>_x03101802</vt:lpstr>
      <vt:lpstr>_x03101803</vt:lpstr>
      <vt:lpstr>_x03101901</vt:lpstr>
      <vt:lpstr>_x03101902</vt:lpstr>
      <vt:lpstr>_x03101903</vt:lpstr>
      <vt:lpstr>_x03102001</vt:lpstr>
      <vt:lpstr>_x03102002</vt:lpstr>
      <vt:lpstr>_x03102003</vt:lpstr>
      <vt:lpstr>_x03102101</vt:lpstr>
      <vt:lpstr>_x03102102</vt:lpstr>
      <vt:lpstr>_x03102103</vt:lpstr>
      <vt:lpstr>_x03102201</vt:lpstr>
      <vt:lpstr>_x03102202</vt:lpstr>
      <vt:lpstr>_x03102203</vt:lpstr>
      <vt:lpstr>_x03102301</vt:lpstr>
      <vt:lpstr>_x03102302</vt:lpstr>
      <vt:lpstr>_x03102303</vt:lpstr>
      <vt:lpstr>_x03103201</vt:lpstr>
      <vt:lpstr>_x03103202</vt:lpstr>
      <vt:lpstr>_x03103203</vt:lpstr>
      <vt:lpstr>_x03104001</vt:lpstr>
      <vt:lpstr>_x03104002</vt:lpstr>
      <vt:lpstr>_x03104003</vt:lpstr>
      <vt:lpstr>_x03104401</vt:lpstr>
      <vt:lpstr>_x03104402</vt:lpstr>
      <vt:lpstr>_x03104403</vt:lpstr>
      <vt:lpstr>_x03104801</vt:lpstr>
      <vt:lpstr>_x03104802</vt:lpstr>
      <vt:lpstr>_x03104803</vt:lpstr>
      <vt:lpstr>_x03105201</vt:lpstr>
      <vt:lpstr>_x03105202</vt:lpstr>
      <vt:lpstr>_x03105203</vt:lpstr>
      <vt:lpstr>_x03105601</vt:lpstr>
      <vt:lpstr>_x03105602</vt:lpstr>
      <vt:lpstr>_x03105603</vt:lpstr>
      <vt:lpstr>_x03105801</vt:lpstr>
      <vt:lpstr>_x03105802</vt:lpstr>
      <vt:lpstr>_x03105803</vt:lpstr>
      <vt:lpstr>_x03106001</vt:lpstr>
      <vt:lpstr>_x03106002</vt:lpstr>
      <vt:lpstr>_x03106003</vt:lpstr>
      <vt:lpstr>_x03106101</vt:lpstr>
      <vt:lpstr>_x03106102</vt:lpstr>
      <vt:lpstr>_x03106103</vt:lpstr>
      <vt:lpstr>_x04100101</vt:lpstr>
      <vt:lpstr>_x04100102</vt:lpstr>
      <vt:lpstr>_x04100201</vt:lpstr>
      <vt:lpstr>_x04100202</vt:lpstr>
      <vt:lpstr>_x04100301</vt:lpstr>
      <vt:lpstr>_x04100302</vt:lpstr>
      <vt:lpstr>_x04100400</vt:lpstr>
      <vt:lpstr>_x04100401</vt:lpstr>
      <vt:lpstr>_x04100402</vt:lpstr>
      <vt:lpstr>_x041004C01</vt:lpstr>
      <vt:lpstr>_x041004C02</vt:lpstr>
      <vt:lpstr>_x041004C03</vt:lpstr>
      <vt:lpstr>_x041004C04</vt:lpstr>
      <vt:lpstr>_x041004C05</vt:lpstr>
      <vt:lpstr>_x041004C06</vt:lpstr>
      <vt:lpstr>_x04100500</vt:lpstr>
      <vt:lpstr>_x04100501</vt:lpstr>
      <vt:lpstr>_x04100502</vt:lpstr>
      <vt:lpstr>_x041005C07</vt:lpstr>
      <vt:lpstr>_x041005C08</vt:lpstr>
      <vt:lpstr>_x041005C09</vt:lpstr>
      <vt:lpstr>_x041005C10</vt:lpstr>
      <vt:lpstr>_x041005C11</vt:lpstr>
      <vt:lpstr>_x041005C12</vt:lpstr>
      <vt:lpstr>_x04100600</vt:lpstr>
      <vt:lpstr>_x04100601</vt:lpstr>
      <vt:lpstr>_x04100602</vt:lpstr>
      <vt:lpstr>_x041006C13</vt:lpstr>
      <vt:lpstr>_x041006C14</vt:lpstr>
      <vt:lpstr>_x041006C15</vt:lpstr>
      <vt:lpstr>_x041006C16</vt:lpstr>
      <vt:lpstr>_x041006C17</vt:lpstr>
      <vt:lpstr>_x041006C18</vt:lpstr>
      <vt:lpstr>_x04100700</vt:lpstr>
      <vt:lpstr>_x04100701</vt:lpstr>
      <vt:lpstr>_x04100702</vt:lpstr>
      <vt:lpstr>_x041007C19</vt:lpstr>
      <vt:lpstr>_x041007C20</vt:lpstr>
      <vt:lpstr>_x041007C21</vt:lpstr>
      <vt:lpstr>_x041007C22</vt:lpstr>
      <vt:lpstr>_x041007C23</vt:lpstr>
      <vt:lpstr>_x041007C24</vt:lpstr>
      <vt:lpstr>_x04100800</vt:lpstr>
      <vt:lpstr>_x04100801</vt:lpstr>
      <vt:lpstr>_x04100802</vt:lpstr>
      <vt:lpstr>_x041008C25</vt:lpstr>
      <vt:lpstr>_x041008C26</vt:lpstr>
      <vt:lpstr>_x041008C27</vt:lpstr>
      <vt:lpstr>_x041008C28</vt:lpstr>
      <vt:lpstr>_x041008C29</vt:lpstr>
      <vt:lpstr>_x041008C30</vt:lpstr>
      <vt:lpstr>_x04100901</vt:lpstr>
      <vt:lpstr>_x04100902</vt:lpstr>
      <vt:lpstr>_x04101001</vt:lpstr>
      <vt:lpstr>_x04101002</vt:lpstr>
      <vt:lpstr>_x04101201</vt:lpstr>
      <vt:lpstr>_x04101202</vt:lpstr>
      <vt:lpstr>_x04101301</vt:lpstr>
      <vt:lpstr>_x04101302</vt:lpstr>
      <vt:lpstr>_x04101401</vt:lpstr>
      <vt:lpstr>_x04101402</vt:lpstr>
      <vt:lpstr>_x04101501</vt:lpstr>
      <vt:lpstr>_x04101502</vt:lpstr>
      <vt:lpstr>_x04101601</vt:lpstr>
      <vt:lpstr>_x04101602</vt:lpstr>
      <vt:lpstr>_x04101701</vt:lpstr>
      <vt:lpstr>_x04101702</vt:lpstr>
      <vt:lpstr>_x04101801</vt:lpstr>
      <vt:lpstr>_x04101802</vt:lpstr>
      <vt:lpstr>_x04101901</vt:lpstr>
      <vt:lpstr>_x04101902</vt:lpstr>
      <vt:lpstr>_x04102000</vt:lpstr>
      <vt:lpstr>_x04102001</vt:lpstr>
      <vt:lpstr>_x04102002</vt:lpstr>
      <vt:lpstr>_x041020C31</vt:lpstr>
      <vt:lpstr>_x041020C32</vt:lpstr>
      <vt:lpstr>_x041020C33</vt:lpstr>
      <vt:lpstr>_x041020C34</vt:lpstr>
      <vt:lpstr>_x041020C35</vt:lpstr>
      <vt:lpstr>_x041020C36</vt:lpstr>
      <vt:lpstr>_x04102101</vt:lpstr>
      <vt:lpstr>_x04102102</vt:lpstr>
      <vt:lpstr>_x04102200</vt:lpstr>
      <vt:lpstr>_x04102201</vt:lpstr>
      <vt:lpstr>_x04102202</vt:lpstr>
      <vt:lpstr>_x041022C37</vt:lpstr>
      <vt:lpstr>_x041022C38</vt:lpstr>
      <vt:lpstr>_x041022C39</vt:lpstr>
      <vt:lpstr>_x041022C40</vt:lpstr>
      <vt:lpstr>_x041022C41</vt:lpstr>
      <vt:lpstr>_x041022C42</vt:lpstr>
      <vt:lpstr>_x04102300</vt:lpstr>
      <vt:lpstr>_x04102301</vt:lpstr>
      <vt:lpstr>_x04102302</vt:lpstr>
      <vt:lpstr>_x041023C43</vt:lpstr>
      <vt:lpstr>_x041023C44</vt:lpstr>
      <vt:lpstr>_x041023C45</vt:lpstr>
      <vt:lpstr>_x041023C46</vt:lpstr>
      <vt:lpstr>_x041023C47</vt:lpstr>
      <vt:lpstr>_x041023C48</vt:lpstr>
      <vt:lpstr>_x04102401</vt:lpstr>
      <vt:lpstr>_x04102402</vt:lpstr>
      <vt:lpstr>_x04102501</vt:lpstr>
      <vt:lpstr>_x04102502</vt:lpstr>
      <vt:lpstr>_x04102601</vt:lpstr>
      <vt:lpstr>_x04102602</vt:lpstr>
      <vt:lpstr>_x04102701</vt:lpstr>
      <vt:lpstr>_x04102702</vt:lpstr>
      <vt:lpstr>_x04102801</vt:lpstr>
      <vt:lpstr>_x04102802</vt:lpstr>
      <vt:lpstr>_x04103001</vt:lpstr>
      <vt:lpstr>_x04103002</vt:lpstr>
      <vt:lpstr>_x04103101</vt:lpstr>
      <vt:lpstr>_x04103102</vt:lpstr>
      <vt:lpstr>_x04104001</vt:lpstr>
      <vt:lpstr>_x04104002</vt:lpstr>
      <vt:lpstr>_x04104201</vt:lpstr>
      <vt:lpstr>_x04104202</vt:lpstr>
      <vt:lpstr>_x04105001</vt:lpstr>
      <vt:lpstr>_x04105002</vt:lpstr>
      <vt:lpstr>_x04105201</vt:lpstr>
      <vt:lpstr>_x04105202</vt:lpstr>
      <vt:lpstr>_x04106001</vt:lpstr>
      <vt:lpstr>_x04106002</vt:lpstr>
      <vt:lpstr>_x04106201</vt:lpstr>
      <vt:lpstr>_x04106202</vt:lpstr>
      <vt:lpstr>_x04106401</vt:lpstr>
      <vt:lpstr>_x04106402</vt:lpstr>
      <vt:lpstr>_x04107001</vt:lpstr>
      <vt:lpstr>_x04107002</vt:lpstr>
      <vt:lpstr>_x04107201</vt:lpstr>
      <vt:lpstr>_x04107202</vt:lpstr>
      <vt:lpstr>_x04108001</vt:lpstr>
      <vt:lpstr>_x04108002</vt:lpstr>
      <vt:lpstr>_x04108201</vt:lpstr>
      <vt:lpstr>_x04108202</vt:lpstr>
      <vt:lpstr>_x05200101</vt:lpstr>
      <vt:lpstr>_x05200102</vt:lpstr>
      <vt:lpstr>_x05200201</vt:lpstr>
      <vt:lpstr>_x05200202</vt:lpstr>
      <vt:lpstr>_x05200301</vt:lpstr>
      <vt:lpstr>_x05200302</vt:lpstr>
      <vt:lpstr>_x05200401</vt:lpstr>
      <vt:lpstr>_x05200402</vt:lpstr>
      <vt:lpstr>_x05200501</vt:lpstr>
      <vt:lpstr>_x05200502</vt:lpstr>
      <vt:lpstr>_x05200601</vt:lpstr>
      <vt:lpstr>_x05200602</vt:lpstr>
      <vt:lpstr>_x05200701</vt:lpstr>
      <vt:lpstr>_x05200702</vt:lpstr>
      <vt:lpstr>_x05200801</vt:lpstr>
      <vt:lpstr>_x05200802</vt:lpstr>
      <vt:lpstr>_x05200901</vt:lpstr>
      <vt:lpstr>_x05200902</vt:lpstr>
      <vt:lpstr>_x05201201</vt:lpstr>
      <vt:lpstr>_x05201202</vt:lpstr>
      <vt:lpstr>_x05201901</vt:lpstr>
      <vt:lpstr>_x05201902</vt:lpstr>
      <vt:lpstr>_x05202101</vt:lpstr>
      <vt:lpstr>_x05202102</vt:lpstr>
      <vt:lpstr>_x05203901</vt:lpstr>
      <vt:lpstr>_x05203902</vt:lpstr>
      <vt:lpstr>_x05204201</vt:lpstr>
      <vt:lpstr>_x05204202</vt:lpstr>
      <vt:lpstr>_x05204401</vt:lpstr>
      <vt:lpstr>_x05204402</vt:lpstr>
      <vt:lpstr>_x05204601</vt:lpstr>
      <vt:lpstr>_x05204602</vt:lpstr>
      <vt:lpstr>_x05204801</vt:lpstr>
      <vt:lpstr>_x05204802</vt:lpstr>
      <vt:lpstr>_x05205001</vt:lpstr>
      <vt:lpstr>_x05205002</vt:lpstr>
      <vt:lpstr>_x05205201</vt:lpstr>
      <vt:lpstr>_x05205202</vt:lpstr>
      <vt:lpstr>_x05301002</vt:lpstr>
      <vt:lpstr>_x05301008</vt:lpstr>
      <vt:lpstr>_x05301012</vt:lpstr>
      <vt:lpstr>_x05301016</vt:lpstr>
      <vt:lpstr>_x05301020</vt:lpstr>
      <vt:lpstr>_x05301024</vt:lpstr>
      <vt:lpstr>_x05301028</vt:lpstr>
      <vt:lpstr>_x05301032</vt:lpstr>
      <vt:lpstr>_x05301036</vt:lpstr>
      <vt:lpstr>_x05301050</vt:lpstr>
      <vt:lpstr>_x05301060</vt:lpstr>
      <vt:lpstr>_x05301502</vt:lpstr>
      <vt:lpstr>_x05301508</vt:lpstr>
      <vt:lpstr>_x05301512</vt:lpstr>
      <vt:lpstr>_x05301516</vt:lpstr>
      <vt:lpstr>_x05301560</vt:lpstr>
      <vt:lpstr>_x05302002</vt:lpstr>
      <vt:lpstr>_x05302008</vt:lpstr>
      <vt:lpstr>_x05302012</vt:lpstr>
      <vt:lpstr>_x05302016</vt:lpstr>
      <vt:lpstr>_x05302060</vt:lpstr>
      <vt:lpstr>_x05303002</vt:lpstr>
      <vt:lpstr>_x05303008</vt:lpstr>
      <vt:lpstr>_x05303012</vt:lpstr>
      <vt:lpstr>_x05303016</vt:lpstr>
      <vt:lpstr>_x05303020</vt:lpstr>
      <vt:lpstr>_x05303024</vt:lpstr>
      <vt:lpstr>_x05303028</vt:lpstr>
      <vt:lpstr>_x05303032</vt:lpstr>
      <vt:lpstr>_x05303036</vt:lpstr>
      <vt:lpstr>_x05303050</vt:lpstr>
      <vt:lpstr>_x05303060</vt:lpstr>
      <vt:lpstr>_x05303502</vt:lpstr>
      <vt:lpstr>_x05303508</vt:lpstr>
      <vt:lpstr>_x05303512</vt:lpstr>
      <vt:lpstr>_x05303516</vt:lpstr>
      <vt:lpstr>_x05303520</vt:lpstr>
      <vt:lpstr>_x05303524</vt:lpstr>
      <vt:lpstr>_x05303528</vt:lpstr>
      <vt:lpstr>_x05303532</vt:lpstr>
      <vt:lpstr>_x05303536</vt:lpstr>
      <vt:lpstr>_x05303550</vt:lpstr>
      <vt:lpstr>_x05303560</vt:lpstr>
      <vt:lpstr>_x05304002</vt:lpstr>
      <vt:lpstr>_x05304008</vt:lpstr>
      <vt:lpstr>_x05304012</vt:lpstr>
      <vt:lpstr>_x05304016</vt:lpstr>
      <vt:lpstr>_x05304020</vt:lpstr>
      <vt:lpstr>_x05304024</vt:lpstr>
      <vt:lpstr>_x05304028</vt:lpstr>
      <vt:lpstr>_x05304032</vt:lpstr>
      <vt:lpstr>_x05304036</vt:lpstr>
      <vt:lpstr>_x05304050</vt:lpstr>
      <vt:lpstr>_x05304060</vt:lpstr>
      <vt:lpstr>_x05304502</vt:lpstr>
      <vt:lpstr>_x05304508</vt:lpstr>
      <vt:lpstr>_x05304512</vt:lpstr>
      <vt:lpstr>_x05304516</vt:lpstr>
      <vt:lpstr>_x05304520</vt:lpstr>
      <vt:lpstr>_x05304524</vt:lpstr>
      <vt:lpstr>_x05304528</vt:lpstr>
      <vt:lpstr>_x05304532</vt:lpstr>
      <vt:lpstr>_x05304536</vt:lpstr>
      <vt:lpstr>_x05304550</vt:lpstr>
      <vt:lpstr>_x05304560</vt:lpstr>
      <vt:lpstr>_x05305002</vt:lpstr>
      <vt:lpstr>_x05305008</vt:lpstr>
      <vt:lpstr>_x05305012</vt:lpstr>
      <vt:lpstr>_x05305016</vt:lpstr>
      <vt:lpstr>_x05305060</vt:lpstr>
      <vt:lpstr>_x05305502</vt:lpstr>
      <vt:lpstr>_x05305508</vt:lpstr>
      <vt:lpstr>_x05305512</vt:lpstr>
      <vt:lpstr>_x05305516</vt:lpstr>
      <vt:lpstr>_x05305560</vt:lpstr>
      <vt:lpstr>_x05306502</vt:lpstr>
      <vt:lpstr>_x05306508</vt:lpstr>
      <vt:lpstr>_x05306512</vt:lpstr>
      <vt:lpstr>_x05306516</vt:lpstr>
      <vt:lpstr>_x05306520</vt:lpstr>
      <vt:lpstr>_x05306524</vt:lpstr>
      <vt:lpstr>_x05306528</vt:lpstr>
      <vt:lpstr>_x05306532</vt:lpstr>
      <vt:lpstr>_x05306536</vt:lpstr>
      <vt:lpstr>_x05306550</vt:lpstr>
      <vt:lpstr>_x05306560</vt:lpstr>
      <vt:lpstr>_x05307002</vt:lpstr>
      <vt:lpstr>_x05307008</vt:lpstr>
      <vt:lpstr>_x05307012</vt:lpstr>
      <vt:lpstr>_x05307016</vt:lpstr>
      <vt:lpstr>_x05307020</vt:lpstr>
      <vt:lpstr>_x05307024</vt:lpstr>
      <vt:lpstr>_x05307028</vt:lpstr>
      <vt:lpstr>_x05307032</vt:lpstr>
      <vt:lpstr>_x05307036</vt:lpstr>
      <vt:lpstr>_x05307050</vt:lpstr>
      <vt:lpstr>_x05307060</vt:lpstr>
      <vt:lpstr>_x05307502</vt:lpstr>
      <vt:lpstr>_x05307508</vt:lpstr>
      <vt:lpstr>_x05307512</vt:lpstr>
      <vt:lpstr>_x05307516</vt:lpstr>
      <vt:lpstr>_x05307520</vt:lpstr>
      <vt:lpstr>_x05307524</vt:lpstr>
      <vt:lpstr>_x05307528</vt:lpstr>
      <vt:lpstr>_x05307532</vt:lpstr>
      <vt:lpstr>_x05307536</vt:lpstr>
      <vt:lpstr>_x05307550</vt:lpstr>
      <vt:lpstr>_x05307560</vt:lpstr>
      <vt:lpstr>_x05309902</vt:lpstr>
      <vt:lpstr>_x05309908</vt:lpstr>
      <vt:lpstr>_x05309912</vt:lpstr>
      <vt:lpstr>_x05309916</vt:lpstr>
      <vt:lpstr>_x05309920</vt:lpstr>
      <vt:lpstr>_x05309924</vt:lpstr>
      <vt:lpstr>_x05309928</vt:lpstr>
      <vt:lpstr>_x05309932</vt:lpstr>
      <vt:lpstr>_x05309936</vt:lpstr>
      <vt:lpstr>_x05309950</vt:lpstr>
      <vt:lpstr>_x05309960</vt:lpstr>
      <vt:lpstr>_x0540L01C01</vt:lpstr>
      <vt:lpstr>_x0540L01C02</vt:lpstr>
      <vt:lpstr>_x0540L01C03</vt:lpstr>
      <vt:lpstr>_x0540L01C04</vt:lpstr>
      <vt:lpstr>_x0540L01C05</vt:lpstr>
      <vt:lpstr>_x0540L01C06</vt:lpstr>
      <vt:lpstr>_x0540L01C07</vt:lpstr>
      <vt:lpstr>_x0540L01C08</vt:lpstr>
      <vt:lpstr>_x0540L01C09</vt:lpstr>
      <vt:lpstr>_x0540L01C10</vt:lpstr>
      <vt:lpstr>_x0540L01C11</vt:lpstr>
      <vt:lpstr>_x0540L01C12</vt:lpstr>
      <vt:lpstr>_x0540L01C13</vt:lpstr>
      <vt:lpstr>_x0540L02C01</vt:lpstr>
      <vt:lpstr>_x0540L02C02</vt:lpstr>
      <vt:lpstr>_x0540L02C03</vt:lpstr>
      <vt:lpstr>_x0540L02C04</vt:lpstr>
      <vt:lpstr>_x0540L02C05</vt:lpstr>
      <vt:lpstr>_x0540L02C06</vt:lpstr>
      <vt:lpstr>_x0540L02C07</vt:lpstr>
      <vt:lpstr>_x0540L02C08</vt:lpstr>
      <vt:lpstr>_x0540L02C09</vt:lpstr>
      <vt:lpstr>_x0540L02C10</vt:lpstr>
      <vt:lpstr>_x0540L02C11</vt:lpstr>
      <vt:lpstr>_x0540L02C12</vt:lpstr>
      <vt:lpstr>_x0540L02C13</vt:lpstr>
      <vt:lpstr>_x0540L03C01</vt:lpstr>
      <vt:lpstr>_x0540L03C02</vt:lpstr>
      <vt:lpstr>_x0540L03C03</vt:lpstr>
      <vt:lpstr>_x0540L03C04</vt:lpstr>
      <vt:lpstr>_x0540L03C05</vt:lpstr>
      <vt:lpstr>_x0540L03C06</vt:lpstr>
      <vt:lpstr>_x0540L03C07</vt:lpstr>
      <vt:lpstr>_x0540L03C08</vt:lpstr>
      <vt:lpstr>_x0540L03C09</vt:lpstr>
      <vt:lpstr>_x0540L03C10</vt:lpstr>
      <vt:lpstr>_x0540L03C11</vt:lpstr>
      <vt:lpstr>_x0540L03C12</vt:lpstr>
      <vt:lpstr>_x0540L03C13</vt:lpstr>
      <vt:lpstr>_x0540L04C01</vt:lpstr>
      <vt:lpstr>_x0540L04C02</vt:lpstr>
      <vt:lpstr>_x0540L04C03</vt:lpstr>
      <vt:lpstr>_x0540L04C04</vt:lpstr>
      <vt:lpstr>_x0540L04C05</vt:lpstr>
      <vt:lpstr>_x0540L04C06</vt:lpstr>
      <vt:lpstr>_x0540L04C07</vt:lpstr>
      <vt:lpstr>_x0540L04C08</vt:lpstr>
      <vt:lpstr>_x0540L04C09</vt:lpstr>
      <vt:lpstr>_x0540L04C10</vt:lpstr>
      <vt:lpstr>_x0540L04C11</vt:lpstr>
      <vt:lpstr>_x0540L04C12</vt:lpstr>
      <vt:lpstr>_x0540L04C13</vt:lpstr>
      <vt:lpstr>_x0540L05C01</vt:lpstr>
      <vt:lpstr>_x0540L05C02</vt:lpstr>
      <vt:lpstr>_x0540L05C03</vt:lpstr>
      <vt:lpstr>_x0540L05C04</vt:lpstr>
      <vt:lpstr>_x0540L05C05</vt:lpstr>
      <vt:lpstr>_x0540L05C06</vt:lpstr>
      <vt:lpstr>_x0540L05C07</vt:lpstr>
      <vt:lpstr>_x0540L05C08</vt:lpstr>
      <vt:lpstr>_x0540L05C09</vt:lpstr>
      <vt:lpstr>_x0540L05C10</vt:lpstr>
      <vt:lpstr>_x0540L05C11</vt:lpstr>
      <vt:lpstr>_x0540L05C12</vt:lpstr>
      <vt:lpstr>_x0540L05C13</vt:lpstr>
      <vt:lpstr>_x0540L06C01</vt:lpstr>
      <vt:lpstr>_x0540L06C02</vt:lpstr>
      <vt:lpstr>_x0540L06C03</vt:lpstr>
      <vt:lpstr>_x0540L06C04</vt:lpstr>
      <vt:lpstr>_x0540L06C05</vt:lpstr>
      <vt:lpstr>_x0540L06C06</vt:lpstr>
      <vt:lpstr>_x0540L06C07</vt:lpstr>
      <vt:lpstr>_x0540L06C08</vt:lpstr>
      <vt:lpstr>_x0540L06C09</vt:lpstr>
      <vt:lpstr>_x0540L06C10</vt:lpstr>
      <vt:lpstr>_x0540L06C11</vt:lpstr>
      <vt:lpstr>_x0540L06C12</vt:lpstr>
      <vt:lpstr>_x0540L06C13</vt:lpstr>
      <vt:lpstr>_x0540L07C01</vt:lpstr>
      <vt:lpstr>_x0540L07C02</vt:lpstr>
      <vt:lpstr>_x0540L07C03</vt:lpstr>
      <vt:lpstr>_x0540L07C04</vt:lpstr>
      <vt:lpstr>_x0540L07C05</vt:lpstr>
      <vt:lpstr>_x0540L07C06</vt:lpstr>
      <vt:lpstr>_x0540L07C07</vt:lpstr>
      <vt:lpstr>_x0540L07C08</vt:lpstr>
      <vt:lpstr>_x0540L07C09</vt:lpstr>
      <vt:lpstr>_x0540L07C10</vt:lpstr>
      <vt:lpstr>_x0540L07C11</vt:lpstr>
      <vt:lpstr>_x0540L07C12</vt:lpstr>
      <vt:lpstr>_x0540L07C13</vt:lpstr>
      <vt:lpstr>_x0540L08C01</vt:lpstr>
      <vt:lpstr>_x0540L08C02</vt:lpstr>
      <vt:lpstr>_x0540L08C03</vt:lpstr>
      <vt:lpstr>_x0540L08C04</vt:lpstr>
      <vt:lpstr>_x0540L08C05</vt:lpstr>
      <vt:lpstr>_x0540L08C06</vt:lpstr>
      <vt:lpstr>_x0540L08C07</vt:lpstr>
      <vt:lpstr>_x0540L08C08</vt:lpstr>
      <vt:lpstr>_x0540L08C09</vt:lpstr>
      <vt:lpstr>_x0540L08C10</vt:lpstr>
      <vt:lpstr>_x0540L08C11</vt:lpstr>
      <vt:lpstr>_x0540L08C12</vt:lpstr>
      <vt:lpstr>_x0540L08C13</vt:lpstr>
      <vt:lpstr>_x0540L09C01</vt:lpstr>
      <vt:lpstr>_x0540L09C02</vt:lpstr>
      <vt:lpstr>_x0540L09C03</vt:lpstr>
      <vt:lpstr>_x0540L09C04</vt:lpstr>
      <vt:lpstr>_x0540L09C05</vt:lpstr>
      <vt:lpstr>_x0540L09C06</vt:lpstr>
      <vt:lpstr>_x0540L09C07</vt:lpstr>
      <vt:lpstr>_x0540L09C08</vt:lpstr>
      <vt:lpstr>_x0540L09C09</vt:lpstr>
      <vt:lpstr>_x0540L09C10</vt:lpstr>
      <vt:lpstr>_x0540L09C11</vt:lpstr>
      <vt:lpstr>_x0540L09C12</vt:lpstr>
      <vt:lpstr>_x0540L09C13</vt:lpstr>
      <vt:lpstr>_x0540L10C01</vt:lpstr>
      <vt:lpstr>_x0540L10C02</vt:lpstr>
      <vt:lpstr>_x0540L10C03</vt:lpstr>
      <vt:lpstr>_x0540L10C04</vt:lpstr>
      <vt:lpstr>_x0540L10C05</vt:lpstr>
      <vt:lpstr>_x0540L10C06</vt:lpstr>
      <vt:lpstr>_x0540L10C07</vt:lpstr>
      <vt:lpstr>_x0540L10C08</vt:lpstr>
      <vt:lpstr>_x0540L10C09</vt:lpstr>
      <vt:lpstr>_x0540L10C10</vt:lpstr>
      <vt:lpstr>_x0540L10C11</vt:lpstr>
      <vt:lpstr>_x0540L10C12</vt:lpstr>
      <vt:lpstr>_x0540L10C13</vt:lpstr>
      <vt:lpstr>_x0540L11C01</vt:lpstr>
      <vt:lpstr>_x0540L11C02</vt:lpstr>
      <vt:lpstr>_x0540L11C03</vt:lpstr>
      <vt:lpstr>_x0540L11C04</vt:lpstr>
      <vt:lpstr>_x0540L11C05</vt:lpstr>
      <vt:lpstr>_x0540L11C06</vt:lpstr>
      <vt:lpstr>_x0540L11C07</vt:lpstr>
      <vt:lpstr>_x0540L11C08</vt:lpstr>
      <vt:lpstr>_x0540L11C09</vt:lpstr>
      <vt:lpstr>_x0540L11C10</vt:lpstr>
      <vt:lpstr>_x0540L11C11</vt:lpstr>
      <vt:lpstr>_x0540L11C12</vt:lpstr>
      <vt:lpstr>_x0540L11C13</vt:lpstr>
      <vt:lpstr>_x0540L12C01</vt:lpstr>
      <vt:lpstr>_x0540L12C02</vt:lpstr>
      <vt:lpstr>_x0540L12C03</vt:lpstr>
      <vt:lpstr>_x0540L12C04</vt:lpstr>
      <vt:lpstr>_x0540L12C05</vt:lpstr>
      <vt:lpstr>_x0540L12C06</vt:lpstr>
      <vt:lpstr>_x0540L12C07</vt:lpstr>
      <vt:lpstr>_x0540L12C08</vt:lpstr>
      <vt:lpstr>_x0540L12C09</vt:lpstr>
      <vt:lpstr>_x0540L12C10</vt:lpstr>
      <vt:lpstr>_x0540L12C11</vt:lpstr>
      <vt:lpstr>_x0540L12C12</vt:lpstr>
      <vt:lpstr>_x0540L12C13</vt:lpstr>
      <vt:lpstr>_x0540L13C01</vt:lpstr>
      <vt:lpstr>_x0540L13C02</vt:lpstr>
      <vt:lpstr>_x0540L13C03</vt:lpstr>
      <vt:lpstr>_x0540L13C04</vt:lpstr>
      <vt:lpstr>_x0540L13C05</vt:lpstr>
      <vt:lpstr>_x0540L13C06</vt:lpstr>
      <vt:lpstr>_x0540L13C07</vt:lpstr>
      <vt:lpstr>_x0540L13C08</vt:lpstr>
      <vt:lpstr>_x0540L13C09</vt:lpstr>
      <vt:lpstr>_x0540L13C10</vt:lpstr>
      <vt:lpstr>_x0540L13C11</vt:lpstr>
      <vt:lpstr>_x0540L13C12</vt:lpstr>
      <vt:lpstr>_x0540L13C13</vt:lpstr>
      <vt:lpstr>_x0540L14C01</vt:lpstr>
      <vt:lpstr>_x0540L14C02</vt:lpstr>
      <vt:lpstr>_x0540L14C03</vt:lpstr>
      <vt:lpstr>_x0540L14C04</vt:lpstr>
      <vt:lpstr>_x0540L14C05</vt:lpstr>
      <vt:lpstr>_x0540L14C06</vt:lpstr>
      <vt:lpstr>_x0540L14C07</vt:lpstr>
      <vt:lpstr>_x0540L14C08</vt:lpstr>
      <vt:lpstr>_x0540L14C09</vt:lpstr>
      <vt:lpstr>_x0540L14C10</vt:lpstr>
      <vt:lpstr>_x0540L14C11</vt:lpstr>
      <vt:lpstr>_x0540L14C12</vt:lpstr>
      <vt:lpstr>_x0540L14C13</vt:lpstr>
      <vt:lpstr>_x0540L15C01</vt:lpstr>
      <vt:lpstr>_x0540L15C02</vt:lpstr>
      <vt:lpstr>_x0540L15C03</vt:lpstr>
      <vt:lpstr>_x0540L15C04</vt:lpstr>
      <vt:lpstr>_x0540L15C05</vt:lpstr>
      <vt:lpstr>_x0540L15C06</vt:lpstr>
      <vt:lpstr>_x0540L15C07</vt:lpstr>
      <vt:lpstr>_x0540L15C08</vt:lpstr>
      <vt:lpstr>_x0540L15C09</vt:lpstr>
      <vt:lpstr>_x0540L15C10</vt:lpstr>
      <vt:lpstr>_x0540L15C11</vt:lpstr>
      <vt:lpstr>_x0540L15C12</vt:lpstr>
      <vt:lpstr>_x0540L15C13</vt:lpstr>
      <vt:lpstr>_x0540L16C01</vt:lpstr>
      <vt:lpstr>_x0540L16C02</vt:lpstr>
      <vt:lpstr>_x0540L16C03</vt:lpstr>
      <vt:lpstr>_x0540L16C04</vt:lpstr>
      <vt:lpstr>_x0540L16C05</vt:lpstr>
      <vt:lpstr>_x0540L16C06</vt:lpstr>
      <vt:lpstr>_x0540L16C07</vt:lpstr>
      <vt:lpstr>_x0540L16C08</vt:lpstr>
      <vt:lpstr>_x0540L16C09</vt:lpstr>
      <vt:lpstr>_x0540L16C10</vt:lpstr>
      <vt:lpstr>_x0540L16C11</vt:lpstr>
      <vt:lpstr>_x0540L16C12</vt:lpstr>
      <vt:lpstr>_x0540L16C13</vt:lpstr>
      <vt:lpstr>_x0540L17C01</vt:lpstr>
      <vt:lpstr>_x0540L17C02</vt:lpstr>
      <vt:lpstr>_x0540L17C03</vt:lpstr>
      <vt:lpstr>_x0540L17C04</vt:lpstr>
      <vt:lpstr>_x0540L17C05</vt:lpstr>
      <vt:lpstr>_x0540L17C06</vt:lpstr>
      <vt:lpstr>_x0540L17C07</vt:lpstr>
      <vt:lpstr>_x0540L17C08</vt:lpstr>
      <vt:lpstr>_x0540L17C09</vt:lpstr>
      <vt:lpstr>_x0540L17C10</vt:lpstr>
      <vt:lpstr>_x0540L17C11</vt:lpstr>
      <vt:lpstr>_x0540L17C12</vt:lpstr>
      <vt:lpstr>_x0540L17C13</vt:lpstr>
      <vt:lpstr>_x0540L18C01</vt:lpstr>
      <vt:lpstr>_x0540L18C02</vt:lpstr>
      <vt:lpstr>_x0540L18C03</vt:lpstr>
      <vt:lpstr>_x0540L18C04</vt:lpstr>
      <vt:lpstr>_x0540L18C05</vt:lpstr>
      <vt:lpstr>_x0540L18C06</vt:lpstr>
      <vt:lpstr>_x0540L18C07</vt:lpstr>
      <vt:lpstr>_x0540L18C08</vt:lpstr>
      <vt:lpstr>_x0540L18C09</vt:lpstr>
      <vt:lpstr>_x0540L18C10</vt:lpstr>
      <vt:lpstr>_x0540L18C11</vt:lpstr>
      <vt:lpstr>_x0540L18C12</vt:lpstr>
      <vt:lpstr>_x0540L18C13</vt:lpstr>
      <vt:lpstr>_x0540L19C01</vt:lpstr>
      <vt:lpstr>_x0540L19C02</vt:lpstr>
      <vt:lpstr>_x0540L19C03</vt:lpstr>
      <vt:lpstr>_x0540L19C04</vt:lpstr>
      <vt:lpstr>_x0540L19C05</vt:lpstr>
      <vt:lpstr>_x0540L19C06</vt:lpstr>
      <vt:lpstr>_x0540L19C07</vt:lpstr>
      <vt:lpstr>_x0540L19C08</vt:lpstr>
      <vt:lpstr>_x0540L19C09</vt:lpstr>
      <vt:lpstr>_x0540L19C10</vt:lpstr>
      <vt:lpstr>_x0540L19C11</vt:lpstr>
      <vt:lpstr>_x0540L19C12</vt:lpstr>
      <vt:lpstr>_x0540L19C13</vt:lpstr>
      <vt:lpstr>_x0540L20C01</vt:lpstr>
      <vt:lpstr>_x0540L20C02</vt:lpstr>
      <vt:lpstr>_x0540L20C03</vt:lpstr>
      <vt:lpstr>_x0540L20C04</vt:lpstr>
      <vt:lpstr>_x0540L20C05</vt:lpstr>
      <vt:lpstr>_x0540L20C06</vt:lpstr>
      <vt:lpstr>_x0540L20C07</vt:lpstr>
      <vt:lpstr>_x0540L20C08</vt:lpstr>
      <vt:lpstr>_x0540L20C09</vt:lpstr>
      <vt:lpstr>_x0540L20C10</vt:lpstr>
      <vt:lpstr>_x0540L20C11</vt:lpstr>
      <vt:lpstr>_x0540L20C12</vt:lpstr>
      <vt:lpstr>_x0540L20C13</vt:lpstr>
      <vt:lpstr>_x0540L21C01</vt:lpstr>
      <vt:lpstr>_x0540L21C02</vt:lpstr>
      <vt:lpstr>_x0540L21C03</vt:lpstr>
      <vt:lpstr>_x0540L21C04</vt:lpstr>
      <vt:lpstr>_x0540L21C05</vt:lpstr>
      <vt:lpstr>_x0540L21C06</vt:lpstr>
      <vt:lpstr>_x0540L21C07</vt:lpstr>
      <vt:lpstr>_x0540L21C08</vt:lpstr>
      <vt:lpstr>_x0540L21C09</vt:lpstr>
      <vt:lpstr>_x0540L21C10</vt:lpstr>
      <vt:lpstr>_x0540L21C11</vt:lpstr>
      <vt:lpstr>_x0540L21C12</vt:lpstr>
      <vt:lpstr>_x0540L21C13</vt:lpstr>
      <vt:lpstr>_x0540L22C01</vt:lpstr>
      <vt:lpstr>_x0540L22C02</vt:lpstr>
      <vt:lpstr>_x0540L22C03</vt:lpstr>
      <vt:lpstr>_x0540L22C04</vt:lpstr>
      <vt:lpstr>_x0540L22C05</vt:lpstr>
      <vt:lpstr>_x0540L22C06</vt:lpstr>
      <vt:lpstr>_x0540L22C07</vt:lpstr>
      <vt:lpstr>_x0540L22C08</vt:lpstr>
      <vt:lpstr>_x0540L22C09</vt:lpstr>
      <vt:lpstr>_x0540L22C10</vt:lpstr>
      <vt:lpstr>_x0540L22C11</vt:lpstr>
      <vt:lpstr>_x0540L22C12</vt:lpstr>
      <vt:lpstr>_x0540L22C13</vt:lpstr>
      <vt:lpstr>_x0540L23C01</vt:lpstr>
      <vt:lpstr>_x0540L23C02</vt:lpstr>
      <vt:lpstr>_x0540L23C03</vt:lpstr>
      <vt:lpstr>_x0540L23C04</vt:lpstr>
      <vt:lpstr>_x0540L23C05</vt:lpstr>
      <vt:lpstr>_x0540L23C06</vt:lpstr>
      <vt:lpstr>_x0540L23C07</vt:lpstr>
      <vt:lpstr>_x0540L23C08</vt:lpstr>
      <vt:lpstr>_x0540L23C09</vt:lpstr>
      <vt:lpstr>_x0540L23C10</vt:lpstr>
      <vt:lpstr>_x0540L23C11</vt:lpstr>
      <vt:lpstr>_x0540L23C12</vt:lpstr>
      <vt:lpstr>_x0540L23C13</vt:lpstr>
      <vt:lpstr>_x0540L24C01</vt:lpstr>
      <vt:lpstr>_x0540L24C02</vt:lpstr>
      <vt:lpstr>_x0540L24C03</vt:lpstr>
      <vt:lpstr>_x0540L24C04</vt:lpstr>
      <vt:lpstr>_x0540L24C05</vt:lpstr>
      <vt:lpstr>_x0540L24C06</vt:lpstr>
      <vt:lpstr>_x0540L24C07</vt:lpstr>
      <vt:lpstr>_x0540L24C08</vt:lpstr>
      <vt:lpstr>_x0540L24C09</vt:lpstr>
      <vt:lpstr>_x0540L24C10</vt:lpstr>
      <vt:lpstr>_x0540L24C11</vt:lpstr>
      <vt:lpstr>_x0540L24C12</vt:lpstr>
      <vt:lpstr>_x0540L24C13</vt:lpstr>
      <vt:lpstr>_x0540L25C01</vt:lpstr>
      <vt:lpstr>_x0540L25C02</vt:lpstr>
      <vt:lpstr>_x0540L25C03</vt:lpstr>
      <vt:lpstr>_x0540L25C04</vt:lpstr>
      <vt:lpstr>_x0540L25C05</vt:lpstr>
      <vt:lpstr>_x0540L25C06</vt:lpstr>
      <vt:lpstr>_x0540L25C07</vt:lpstr>
      <vt:lpstr>_x0540L25C08</vt:lpstr>
      <vt:lpstr>_x0540L25C09</vt:lpstr>
      <vt:lpstr>_x0540L25C10</vt:lpstr>
      <vt:lpstr>_x0540L25C11</vt:lpstr>
      <vt:lpstr>_x0540L25C12</vt:lpstr>
      <vt:lpstr>_x0540L25C13</vt:lpstr>
      <vt:lpstr>_x0540L26C01</vt:lpstr>
      <vt:lpstr>_x0540L26C02</vt:lpstr>
      <vt:lpstr>_x0540L26C03</vt:lpstr>
      <vt:lpstr>_x0540L26C04</vt:lpstr>
      <vt:lpstr>_x0540L26C05</vt:lpstr>
      <vt:lpstr>_x0540L26C06</vt:lpstr>
      <vt:lpstr>_x0540L26C07</vt:lpstr>
      <vt:lpstr>_x0540L26C08</vt:lpstr>
      <vt:lpstr>_x0540L26C09</vt:lpstr>
      <vt:lpstr>_x0540L26C10</vt:lpstr>
      <vt:lpstr>_x0540L26C11</vt:lpstr>
      <vt:lpstr>_x0540L26C12</vt:lpstr>
      <vt:lpstr>_x0540L26C13</vt:lpstr>
      <vt:lpstr>_x0540L27C01</vt:lpstr>
      <vt:lpstr>_x0540L27C02</vt:lpstr>
      <vt:lpstr>_x0540L27C03</vt:lpstr>
      <vt:lpstr>_x0540L27C04</vt:lpstr>
      <vt:lpstr>_x0540L27C05</vt:lpstr>
      <vt:lpstr>_x0540L27C06</vt:lpstr>
      <vt:lpstr>_x0540L27C07</vt:lpstr>
      <vt:lpstr>_x0540L27C08</vt:lpstr>
      <vt:lpstr>_x0540L27C09</vt:lpstr>
      <vt:lpstr>_x0540L27C10</vt:lpstr>
      <vt:lpstr>_x0540L27C11</vt:lpstr>
      <vt:lpstr>_x0540L27C12</vt:lpstr>
      <vt:lpstr>_x0540L27C13</vt:lpstr>
      <vt:lpstr>_x0540L28C01</vt:lpstr>
      <vt:lpstr>_x0540L28C02</vt:lpstr>
      <vt:lpstr>_x0540L28C03</vt:lpstr>
      <vt:lpstr>_x0540L28C04</vt:lpstr>
      <vt:lpstr>_x0540L28C05</vt:lpstr>
      <vt:lpstr>_x0540L28C06</vt:lpstr>
      <vt:lpstr>_x0540L28C07</vt:lpstr>
      <vt:lpstr>_x0540L28C08</vt:lpstr>
      <vt:lpstr>_x0540L28C09</vt:lpstr>
      <vt:lpstr>_x0540L28C10</vt:lpstr>
      <vt:lpstr>_x0540L28C11</vt:lpstr>
      <vt:lpstr>_x0540L28C12</vt:lpstr>
      <vt:lpstr>_x0540L28C13</vt:lpstr>
      <vt:lpstr>_x0540L29C01</vt:lpstr>
      <vt:lpstr>_x0540L29C02</vt:lpstr>
      <vt:lpstr>_x0540L29C03</vt:lpstr>
      <vt:lpstr>_x0540L29C04</vt:lpstr>
      <vt:lpstr>_x0540L29C05</vt:lpstr>
      <vt:lpstr>_x0540L29C06</vt:lpstr>
      <vt:lpstr>_x0540L29C07</vt:lpstr>
      <vt:lpstr>_x0540L29C08</vt:lpstr>
      <vt:lpstr>_x0540L29C09</vt:lpstr>
      <vt:lpstr>_x0540L29C10</vt:lpstr>
      <vt:lpstr>_x0540L29C11</vt:lpstr>
      <vt:lpstr>_x0540L29C12</vt:lpstr>
      <vt:lpstr>_x0540L29C13</vt:lpstr>
      <vt:lpstr>_x0540L30C01</vt:lpstr>
      <vt:lpstr>_x0540L30C02</vt:lpstr>
      <vt:lpstr>_x0540L30C03</vt:lpstr>
      <vt:lpstr>_x0540L30C04</vt:lpstr>
      <vt:lpstr>_x0540L30C05</vt:lpstr>
      <vt:lpstr>_x0540L30C06</vt:lpstr>
      <vt:lpstr>_x0540L30C07</vt:lpstr>
      <vt:lpstr>_x0540L30C08</vt:lpstr>
      <vt:lpstr>_x0540L30C09</vt:lpstr>
      <vt:lpstr>_x0540L30C10</vt:lpstr>
      <vt:lpstr>_x0540L30C11</vt:lpstr>
      <vt:lpstr>_x0540L30C12</vt:lpstr>
      <vt:lpstr>_x0540L30C13</vt:lpstr>
      <vt:lpstr>_x0540L31C01</vt:lpstr>
      <vt:lpstr>_x0540L31C02</vt:lpstr>
      <vt:lpstr>_x0540L31C03</vt:lpstr>
      <vt:lpstr>_x0540L31C04</vt:lpstr>
      <vt:lpstr>_x0540L31C05</vt:lpstr>
      <vt:lpstr>_x0540L31C06</vt:lpstr>
      <vt:lpstr>_x0540L31C07</vt:lpstr>
      <vt:lpstr>_x0540L31C08</vt:lpstr>
      <vt:lpstr>_x0540L31C09</vt:lpstr>
      <vt:lpstr>_x0540L31C10</vt:lpstr>
      <vt:lpstr>_x0540L31C11</vt:lpstr>
      <vt:lpstr>_x0540L31C12</vt:lpstr>
      <vt:lpstr>_x0540L31C13</vt:lpstr>
      <vt:lpstr>_x0540L32C01</vt:lpstr>
      <vt:lpstr>_x0540L32C02</vt:lpstr>
      <vt:lpstr>_x0540L32C03</vt:lpstr>
      <vt:lpstr>_x0540L32C04</vt:lpstr>
      <vt:lpstr>_x0540L32C05</vt:lpstr>
      <vt:lpstr>_x0540L32C06</vt:lpstr>
      <vt:lpstr>_x0540L32C07</vt:lpstr>
      <vt:lpstr>_x0540L32C08</vt:lpstr>
      <vt:lpstr>_x0540L32C09</vt:lpstr>
      <vt:lpstr>_x0540L32C10</vt:lpstr>
      <vt:lpstr>_x0540L32C11</vt:lpstr>
      <vt:lpstr>_x0540L32C12</vt:lpstr>
      <vt:lpstr>_x0540L32C13</vt:lpstr>
      <vt:lpstr>_x0540L33C01</vt:lpstr>
      <vt:lpstr>_x0540L33C02</vt:lpstr>
      <vt:lpstr>_x0540L33C03</vt:lpstr>
      <vt:lpstr>_x0540L33C04</vt:lpstr>
      <vt:lpstr>_x0540L33C05</vt:lpstr>
      <vt:lpstr>_x0540L33C06</vt:lpstr>
      <vt:lpstr>_x0540L33C07</vt:lpstr>
      <vt:lpstr>_x0540L33C08</vt:lpstr>
      <vt:lpstr>_x0540L33C09</vt:lpstr>
      <vt:lpstr>_x0540L33C10</vt:lpstr>
      <vt:lpstr>_x0540L33C11</vt:lpstr>
      <vt:lpstr>_x0540L33C12</vt:lpstr>
      <vt:lpstr>_x0540L33C13</vt:lpstr>
      <vt:lpstr>_x0540L34C01</vt:lpstr>
      <vt:lpstr>_x0540L34C02</vt:lpstr>
      <vt:lpstr>_x0540L34C03</vt:lpstr>
      <vt:lpstr>_x0540L34C04</vt:lpstr>
      <vt:lpstr>_x0540L34C05</vt:lpstr>
      <vt:lpstr>_x0540L34C06</vt:lpstr>
      <vt:lpstr>_x0540L34C07</vt:lpstr>
      <vt:lpstr>_x0540L34C08</vt:lpstr>
      <vt:lpstr>_x0540L34C09</vt:lpstr>
      <vt:lpstr>_x0540L34C10</vt:lpstr>
      <vt:lpstr>_x0540L34C11</vt:lpstr>
      <vt:lpstr>_x0540L34C12</vt:lpstr>
      <vt:lpstr>_x0540L34C13</vt:lpstr>
      <vt:lpstr>_x0540L35C01</vt:lpstr>
      <vt:lpstr>_x0540L35C02</vt:lpstr>
      <vt:lpstr>_x0540L35C03</vt:lpstr>
      <vt:lpstr>_x0540L35C04</vt:lpstr>
      <vt:lpstr>_x0540L35C05</vt:lpstr>
      <vt:lpstr>_x0540L35C06</vt:lpstr>
      <vt:lpstr>_x0540L35C07</vt:lpstr>
      <vt:lpstr>_x0540L35C08</vt:lpstr>
      <vt:lpstr>_x0540L35C09</vt:lpstr>
      <vt:lpstr>_x0540L35C10</vt:lpstr>
      <vt:lpstr>_x0540L35C11</vt:lpstr>
      <vt:lpstr>_x0540L35C12</vt:lpstr>
      <vt:lpstr>_x0540L35C13</vt:lpstr>
      <vt:lpstr>_x0540L36C01</vt:lpstr>
      <vt:lpstr>_x0540L36C02</vt:lpstr>
      <vt:lpstr>_x0540L36C03</vt:lpstr>
      <vt:lpstr>_x0540L36C04</vt:lpstr>
      <vt:lpstr>_x0540L36C05</vt:lpstr>
      <vt:lpstr>_x0540L36C06</vt:lpstr>
      <vt:lpstr>_x0540L36C07</vt:lpstr>
      <vt:lpstr>_x0540L36C08</vt:lpstr>
      <vt:lpstr>_x0540L36C09</vt:lpstr>
      <vt:lpstr>_x0540L36C10</vt:lpstr>
      <vt:lpstr>_x0540L36C11</vt:lpstr>
      <vt:lpstr>_x0540L36C12</vt:lpstr>
      <vt:lpstr>_x0540L36C13</vt:lpstr>
      <vt:lpstr>_x0540L37C01</vt:lpstr>
      <vt:lpstr>_x0540L37C02</vt:lpstr>
      <vt:lpstr>_x0540L37C03</vt:lpstr>
      <vt:lpstr>_x0540L37C04</vt:lpstr>
      <vt:lpstr>_x0540L37C05</vt:lpstr>
      <vt:lpstr>_x0540L37C06</vt:lpstr>
      <vt:lpstr>_x0540L37C07</vt:lpstr>
      <vt:lpstr>_x0540L37C08</vt:lpstr>
      <vt:lpstr>_x0540L37C09</vt:lpstr>
      <vt:lpstr>_x0540L37C10</vt:lpstr>
      <vt:lpstr>_x0540L37C11</vt:lpstr>
      <vt:lpstr>_x0540L37C12</vt:lpstr>
      <vt:lpstr>_x0540L37C13</vt:lpstr>
      <vt:lpstr>_x0540L38C01</vt:lpstr>
      <vt:lpstr>_x0540L38C02</vt:lpstr>
      <vt:lpstr>_x0540L38C03</vt:lpstr>
      <vt:lpstr>_x0540L38C04</vt:lpstr>
      <vt:lpstr>_x0540L38C05</vt:lpstr>
      <vt:lpstr>_x0540L38C06</vt:lpstr>
      <vt:lpstr>_x0540L38C07</vt:lpstr>
      <vt:lpstr>_x0540L38C08</vt:lpstr>
      <vt:lpstr>_x0540L38C09</vt:lpstr>
      <vt:lpstr>_x0540L38C10</vt:lpstr>
      <vt:lpstr>_x0540L38C11</vt:lpstr>
      <vt:lpstr>_x0540L38C12</vt:lpstr>
      <vt:lpstr>_x0540L38C13</vt:lpstr>
      <vt:lpstr>_x0540L39C01</vt:lpstr>
      <vt:lpstr>_x0540L39C02</vt:lpstr>
      <vt:lpstr>_x0540L39C03</vt:lpstr>
      <vt:lpstr>_x0540L39C04</vt:lpstr>
      <vt:lpstr>_x0540L39C05</vt:lpstr>
      <vt:lpstr>_x0540L39C06</vt:lpstr>
      <vt:lpstr>_x0540L39C07</vt:lpstr>
      <vt:lpstr>_x0540L39C08</vt:lpstr>
      <vt:lpstr>_x0540L39C09</vt:lpstr>
      <vt:lpstr>_x0540L39C10</vt:lpstr>
      <vt:lpstr>_x0540L39C11</vt:lpstr>
      <vt:lpstr>_x0540L39C12</vt:lpstr>
      <vt:lpstr>_x0540L39C13</vt:lpstr>
      <vt:lpstr>_x0540L40C01</vt:lpstr>
      <vt:lpstr>_x0540L40C02</vt:lpstr>
      <vt:lpstr>_x0540L40C03</vt:lpstr>
      <vt:lpstr>_x0540L40C04</vt:lpstr>
      <vt:lpstr>_x0540L40C05</vt:lpstr>
      <vt:lpstr>_x0540L40C06</vt:lpstr>
      <vt:lpstr>_x0540L40C07</vt:lpstr>
      <vt:lpstr>_x0540L40C08</vt:lpstr>
      <vt:lpstr>_x0540L40C09</vt:lpstr>
      <vt:lpstr>_x0540L40C10</vt:lpstr>
      <vt:lpstr>_x0540L40C11</vt:lpstr>
      <vt:lpstr>_x0540L40C12</vt:lpstr>
      <vt:lpstr>_x0540L40C13</vt:lpstr>
      <vt:lpstr>_x0540L41C01</vt:lpstr>
      <vt:lpstr>_x0540L41C02</vt:lpstr>
      <vt:lpstr>_x0540L41C03</vt:lpstr>
      <vt:lpstr>_x0540L41C04</vt:lpstr>
      <vt:lpstr>_x0540L41C05</vt:lpstr>
      <vt:lpstr>_x0540L41C06</vt:lpstr>
      <vt:lpstr>_x0540L41C07</vt:lpstr>
      <vt:lpstr>_x0540L41C08</vt:lpstr>
      <vt:lpstr>_x0540L41C09</vt:lpstr>
      <vt:lpstr>_x0540L41C10</vt:lpstr>
      <vt:lpstr>_x0540L41C11</vt:lpstr>
      <vt:lpstr>_x0540L41C12</vt:lpstr>
      <vt:lpstr>_x0540L41C13</vt:lpstr>
      <vt:lpstr>_x0540L42C01</vt:lpstr>
      <vt:lpstr>_x0540L42C02</vt:lpstr>
      <vt:lpstr>_x0540L42C03</vt:lpstr>
      <vt:lpstr>_x0540L42C04</vt:lpstr>
      <vt:lpstr>_x0540L42C05</vt:lpstr>
      <vt:lpstr>_x0540L42C06</vt:lpstr>
      <vt:lpstr>_x0540L42C07</vt:lpstr>
      <vt:lpstr>_x0540L42C08</vt:lpstr>
      <vt:lpstr>_x0540L42C09</vt:lpstr>
      <vt:lpstr>_x0540L42C10</vt:lpstr>
      <vt:lpstr>_x0540L42C11</vt:lpstr>
      <vt:lpstr>_x0540L42C12</vt:lpstr>
      <vt:lpstr>_x0540L42C13</vt:lpstr>
      <vt:lpstr>_x0540L43C01</vt:lpstr>
      <vt:lpstr>_x0540L43C02</vt:lpstr>
      <vt:lpstr>_x0540L43C03</vt:lpstr>
      <vt:lpstr>_x0540L43C04</vt:lpstr>
      <vt:lpstr>_x0540L43C05</vt:lpstr>
      <vt:lpstr>_x0540L43C06</vt:lpstr>
      <vt:lpstr>_x0540L43C07</vt:lpstr>
      <vt:lpstr>_x0540L43C08</vt:lpstr>
      <vt:lpstr>_x0540L43C09</vt:lpstr>
      <vt:lpstr>_x0540L43C10</vt:lpstr>
      <vt:lpstr>_x0540L43C11</vt:lpstr>
      <vt:lpstr>_x0540L43C12</vt:lpstr>
      <vt:lpstr>_x0540L43C13</vt:lpstr>
      <vt:lpstr>_x0540L44C01</vt:lpstr>
      <vt:lpstr>_x0540L44C02</vt:lpstr>
      <vt:lpstr>_x0540L44C03</vt:lpstr>
      <vt:lpstr>_x0540L44C04</vt:lpstr>
      <vt:lpstr>_x0540L44C05</vt:lpstr>
      <vt:lpstr>_x0540L44C06</vt:lpstr>
      <vt:lpstr>_x0540L44C07</vt:lpstr>
      <vt:lpstr>_x0540L44C08</vt:lpstr>
      <vt:lpstr>_x0540L44C09</vt:lpstr>
      <vt:lpstr>_x0540L44C10</vt:lpstr>
      <vt:lpstr>_x0540L44C11</vt:lpstr>
      <vt:lpstr>_x0540L44C12</vt:lpstr>
      <vt:lpstr>_x0540L44C13</vt:lpstr>
      <vt:lpstr>_x0540L45C01</vt:lpstr>
      <vt:lpstr>_x0540L45C02</vt:lpstr>
      <vt:lpstr>_x0540L45C03</vt:lpstr>
      <vt:lpstr>_x0540L45C04</vt:lpstr>
      <vt:lpstr>_x0540L45C05</vt:lpstr>
      <vt:lpstr>_x0540L45C06</vt:lpstr>
      <vt:lpstr>_x0540L45C07</vt:lpstr>
      <vt:lpstr>_x0540L45C08</vt:lpstr>
      <vt:lpstr>_x0540L45C09</vt:lpstr>
      <vt:lpstr>_x0540L45C10</vt:lpstr>
      <vt:lpstr>_x0540L45C11</vt:lpstr>
      <vt:lpstr>_x0540L45C12</vt:lpstr>
      <vt:lpstr>_x0540L45C13</vt:lpstr>
      <vt:lpstr>_x0540L46C01</vt:lpstr>
      <vt:lpstr>_x0540L46C02</vt:lpstr>
      <vt:lpstr>_x0540L46C03</vt:lpstr>
      <vt:lpstr>_x0540L46C04</vt:lpstr>
      <vt:lpstr>_x0540L46C05</vt:lpstr>
      <vt:lpstr>_x0540L46C06</vt:lpstr>
      <vt:lpstr>_x0540L46C07</vt:lpstr>
      <vt:lpstr>_x0540L46C08</vt:lpstr>
      <vt:lpstr>_x0540L46C09</vt:lpstr>
      <vt:lpstr>_x0540L46C10</vt:lpstr>
      <vt:lpstr>_x0540L46C11</vt:lpstr>
      <vt:lpstr>_x0540L46C12</vt:lpstr>
      <vt:lpstr>_x0540L46C13</vt:lpstr>
      <vt:lpstr>_x0540L47C01</vt:lpstr>
      <vt:lpstr>_x0540L47C02</vt:lpstr>
      <vt:lpstr>_x0540L47C03</vt:lpstr>
      <vt:lpstr>_x0540L47C04</vt:lpstr>
      <vt:lpstr>_x0540L47C05</vt:lpstr>
      <vt:lpstr>_x0540L47C06</vt:lpstr>
      <vt:lpstr>_x0540L47C07</vt:lpstr>
      <vt:lpstr>_x0540L47C08</vt:lpstr>
      <vt:lpstr>_x0540L47C09</vt:lpstr>
      <vt:lpstr>_x0540L47C10</vt:lpstr>
      <vt:lpstr>_x0540L47C11</vt:lpstr>
      <vt:lpstr>_x0540L47C12</vt:lpstr>
      <vt:lpstr>_x0540L47C13</vt:lpstr>
      <vt:lpstr>_x0540L48C01</vt:lpstr>
      <vt:lpstr>_x0540L48C02</vt:lpstr>
      <vt:lpstr>_x0540L48C03</vt:lpstr>
      <vt:lpstr>_x0540L48C04</vt:lpstr>
      <vt:lpstr>_x0540L48C05</vt:lpstr>
      <vt:lpstr>_x0540L48C06</vt:lpstr>
      <vt:lpstr>_x0540L48C07</vt:lpstr>
      <vt:lpstr>_x0540L48C08</vt:lpstr>
      <vt:lpstr>_x0540L48C09</vt:lpstr>
      <vt:lpstr>_x0540L48C10</vt:lpstr>
      <vt:lpstr>_x0540L48C11</vt:lpstr>
      <vt:lpstr>_x0540L48C12</vt:lpstr>
      <vt:lpstr>_x0540L48C13</vt:lpstr>
      <vt:lpstr>_x0540L49C01</vt:lpstr>
      <vt:lpstr>_x0540L49C02</vt:lpstr>
      <vt:lpstr>_x0540L49C03</vt:lpstr>
      <vt:lpstr>_x0540L49C04</vt:lpstr>
      <vt:lpstr>_x0540L49C05</vt:lpstr>
      <vt:lpstr>_x0540L49C06</vt:lpstr>
      <vt:lpstr>_x0540L49C07</vt:lpstr>
      <vt:lpstr>_x0540L49C08</vt:lpstr>
      <vt:lpstr>_x0540L49C09</vt:lpstr>
      <vt:lpstr>_x0540L49C10</vt:lpstr>
      <vt:lpstr>_x0540L49C11</vt:lpstr>
      <vt:lpstr>_x0540L49C12</vt:lpstr>
      <vt:lpstr>_x0540L49C13</vt:lpstr>
      <vt:lpstr>_x0540L50C01</vt:lpstr>
      <vt:lpstr>_x0540L50C02</vt:lpstr>
      <vt:lpstr>_x0540L50C03</vt:lpstr>
      <vt:lpstr>_x0540L50C04</vt:lpstr>
      <vt:lpstr>_x0540L50C05</vt:lpstr>
      <vt:lpstr>_x0540L50C06</vt:lpstr>
      <vt:lpstr>_x0540L50C07</vt:lpstr>
      <vt:lpstr>_x0540L50C08</vt:lpstr>
      <vt:lpstr>_x0540L50C09</vt:lpstr>
      <vt:lpstr>_x0540L50C10</vt:lpstr>
      <vt:lpstr>_x0540L50C11</vt:lpstr>
      <vt:lpstr>_x0540L50C12</vt:lpstr>
      <vt:lpstr>_x0540L50C13</vt:lpstr>
      <vt:lpstr>_x0540L51C01</vt:lpstr>
      <vt:lpstr>_x0540L51C02</vt:lpstr>
      <vt:lpstr>_x0540L51C03</vt:lpstr>
      <vt:lpstr>_x0540L51C04</vt:lpstr>
      <vt:lpstr>_x0540L51C05</vt:lpstr>
      <vt:lpstr>_x0540L51C06</vt:lpstr>
      <vt:lpstr>_x0540L51C07</vt:lpstr>
      <vt:lpstr>_x0540L51C08</vt:lpstr>
      <vt:lpstr>_x0540L51C09</vt:lpstr>
      <vt:lpstr>_x0540L51C10</vt:lpstr>
      <vt:lpstr>_x0540L51C11</vt:lpstr>
      <vt:lpstr>_x0540L51C12</vt:lpstr>
      <vt:lpstr>_x0540L51C13</vt:lpstr>
      <vt:lpstr>_x0550L01C01</vt:lpstr>
      <vt:lpstr>_x0550L01C02</vt:lpstr>
      <vt:lpstr>_x0550L01C03</vt:lpstr>
      <vt:lpstr>_x0550L01C04</vt:lpstr>
      <vt:lpstr>_x0550L01C05</vt:lpstr>
      <vt:lpstr>_x0550L01C06</vt:lpstr>
      <vt:lpstr>_x0550L01C07</vt:lpstr>
      <vt:lpstr>_x0550L01C08</vt:lpstr>
      <vt:lpstr>_x0550L01C09</vt:lpstr>
      <vt:lpstr>_x0550L01C10</vt:lpstr>
      <vt:lpstr>_x0550L01C11</vt:lpstr>
      <vt:lpstr>_x0550L01C12</vt:lpstr>
      <vt:lpstr>_x0550L01C13</vt:lpstr>
      <vt:lpstr>_x0550L02C01</vt:lpstr>
      <vt:lpstr>_x0550L02C02</vt:lpstr>
      <vt:lpstr>_x0550L02C03</vt:lpstr>
      <vt:lpstr>_x0550L02C04</vt:lpstr>
      <vt:lpstr>_x0550L02C05</vt:lpstr>
      <vt:lpstr>_x0550L02C06</vt:lpstr>
      <vt:lpstr>_x0550L02C07</vt:lpstr>
      <vt:lpstr>_x0550L02C08</vt:lpstr>
      <vt:lpstr>_x0550L02C09</vt:lpstr>
      <vt:lpstr>_x0550L02C10</vt:lpstr>
      <vt:lpstr>_x0550L02C11</vt:lpstr>
      <vt:lpstr>_x0550L02C12</vt:lpstr>
      <vt:lpstr>_x0550L02C13</vt:lpstr>
      <vt:lpstr>_x0550L03C01</vt:lpstr>
      <vt:lpstr>_x0550L03C02</vt:lpstr>
      <vt:lpstr>_x0550L03C03</vt:lpstr>
      <vt:lpstr>_x0550L03C04</vt:lpstr>
      <vt:lpstr>_x0550L03C05</vt:lpstr>
      <vt:lpstr>_x0550L03C06</vt:lpstr>
      <vt:lpstr>_x0550L03C07</vt:lpstr>
      <vt:lpstr>_x0550L03C08</vt:lpstr>
      <vt:lpstr>_x0550L03C09</vt:lpstr>
      <vt:lpstr>_x0550L03C10</vt:lpstr>
      <vt:lpstr>_x0550L03C11</vt:lpstr>
      <vt:lpstr>_x0550L03C12</vt:lpstr>
      <vt:lpstr>_x0550L03C13</vt:lpstr>
      <vt:lpstr>_x0550L04C01</vt:lpstr>
      <vt:lpstr>_x0550L04C02</vt:lpstr>
      <vt:lpstr>_x0550L04C03</vt:lpstr>
      <vt:lpstr>_x0550L04C04</vt:lpstr>
      <vt:lpstr>_x0550L04C05</vt:lpstr>
      <vt:lpstr>_x0550L04C06</vt:lpstr>
      <vt:lpstr>_x0550L04C07</vt:lpstr>
      <vt:lpstr>_x0550L04C08</vt:lpstr>
      <vt:lpstr>_x0550L04C09</vt:lpstr>
      <vt:lpstr>_x0550L04C10</vt:lpstr>
      <vt:lpstr>_x0550L04C11</vt:lpstr>
      <vt:lpstr>_x0550L04C12</vt:lpstr>
      <vt:lpstr>_x0550L04C13</vt:lpstr>
      <vt:lpstr>_x0550L05C01</vt:lpstr>
      <vt:lpstr>_x0550L05C02</vt:lpstr>
      <vt:lpstr>_x0550L05C03</vt:lpstr>
      <vt:lpstr>_x0550L05C04</vt:lpstr>
      <vt:lpstr>_x0550L05C05</vt:lpstr>
      <vt:lpstr>_x0550L05C06</vt:lpstr>
      <vt:lpstr>_x0550L05C07</vt:lpstr>
      <vt:lpstr>_x0550L05C08</vt:lpstr>
      <vt:lpstr>_x0550L05C09</vt:lpstr>
      <vt:lpstr>_x0550L05C10</vt:lpstr>
      <vt:lpstr>_x0550L05C11</vt:lpstr>
      <vt:lpstr>_x0550L05C12</vt:lpstr>
      <vt:lpstr>_x0550L05C13</vt:lpstr>
      <vt:lpstr>_x0550L06C01</vt:lpstr>
      <vt:lpstr>_x0550L06C02</vt:lpstr>
      <vt:lpstr>_x0550L06C03</vt:lpstr>
      <vt:lpstr>_x0550L06C04</vt:lpstr>
      <vt:lpstr>_x0550L06C05</vt:lpstr>
      <vt:lpstr>_x0550L06C06</vt:lpstr>
      <vt:lpstr>_x0550L06C07</vt:lpstr>
      <vt:lpstr>_x0550L06C08</vt:lpstr>
      <vt:lpstr>_x0550L06C09</vt:lpstr>
      <vt:lpstr>_x0550L06C10</vt:lpstr>
      <vt:lpstr>_x0550L06C11</vt:lpstr>
      <vt:lpstr>_x0550L06C12</vt:lpstr>
      <vt:lpstr>_x0550L06C13</vt:lpstr>
      <vt:lpstr>_x0550L07C01</vt:lpstr>
      <vt:lpstr>_x0550L07C02</vt:lpstr>
      <vt:lpstr>_x0550L07C03</vt:lpstr>
      <vt:lpstr>_x0550L07C04</vt:lpstr>
      <vt:lpstr>_x0550L07C05</vt:lpstr>
      <vt:lpstr>_x0550L07C06</vt:lpstr>
      <vt:lpstr>_x0550L07C07</vt:lpstr>
      <vt:lpstr>_x0550L07C08</vt:lpstr>
      <vt:lpstr>_x0550L07C09</vt:lpstr>
      <vt:lpstr>_x0550L07C10</vt:lpstr>
      <vt:lpstr>_x0550L07C11</vt:lpstr>
      <vt:lpstr>_x0550L07C12</vt:lpstr>
      <vt:lpstr>_x0550L07C13</vt:lpstr>
      <vt:lpstr>_x0550L08C01</vt:lpstr>
      <vt:lpstr>_x0550L08C02</vt:lpstr>
      <vt:lpstr>_x0550L08C03</vt:lpstr>
      <vt:lpstr>_x0550L08C04</vt:lpstr>
      <vt:lpstr>_x0550L08C05</vt:lpstr>
      <vt:lpstr>_x0550L08C06</vt:lpstr>
      <vt:lpstr>_x0550L08C07</vt:lpstr>
      <vt:lpstr>_x0550L08C08</vt:lpstr>
      <vt:lpstr>_x0550L08C09</vt:lpstr>
      <vt:lpstr>_x0550L08C10</vt:lpstr>
      <vt:lpstr>_x0550L08C11</vt:lpstr>
      <vt:lpstr>_x0550L08C12</vt:lpstr>
      <vt:lpstr>_x0550L08C13</vt:lpstr>
      <vt:lpstr>_x0550L09C01</vt:lpstr>
      <vt:lpstr>_x0550L09C02</vt:lpstr>
      <vt:lpstr>_x0550L09C03</vt:lpstr>
      <vt:lpstr>_x0550L09C04</vt:lpstr>
      <vt:lpstr>_x0550L09C05</vt:lpstr>
      <vt:lpstr>_x0550L09C06</vt:lpstr>
      <vt:lpstr>_x0550L09C07</vt:lpstr>
      <vt:lpstr>_x0550L09C08</vt:lpstr>
      <vt:lpstr>_x0550L09C09</vt:lpstr>
      <vt:lpstr>_x0550L09C10</vt:lpstr>
      <vt:lpstr>_x0550L09C11</vt:lpstr>
      <vt:lpstr>_x0550L09C12</vt:lpstr>
      <vt:lpstr>_x0550L09C13</vt:lpstr>
      <vt:lpstr>_x0550L10C01</vt:lpstr>
      <vt:lpstr>_x0550L10C02</vt:lpstr>
      <vt:lpstr>_x0550L10C03</vt:lpstr>
      <vt:lpstr>_x0550L10C04</vt:lpstr>
      <vt:lpstr>_x0550L10C05</vt:lpstr>
      <vt:lpstr>_x0550L10C06</vt:lpstr>
      <vt:lpstr>_x0550L10C07</vt:lpstr>
      <vt:lpstr>_x0550L10C08</vt:lpstr>
      <vt:lpstr>_x0550L10C09</vt:lpstr>
      <vt:lpstr>_x0550L10C10</vt:lpstr>
      <vt:lpstr>_x0550L10C11</vt:lpstr>
      <vt:lpstr>_x0550L10C12</vt:lpstr>
      <vt:lpstr>_x0550L10C13</vt:lpstr>
      <vt:lpstr>_x0550L11C01</vt:lpstr>
      <vt:lpstr>_x0550L11C02</vt:lpstr>
      <vt:lpstr>_x0550L11C03</vt:lpstr>
      <vt:lpstr>_x0550L11C04</vt:lpstr>
      <vt:lpstr>_x0550L11C05</vt:lpstr>
      <vt:lpstr>_x0550L11C06</vt:lpstr>
      <vt:lpstr>_x0550L11C07</vt:lpstr>
      <vt:lpstr>_x0550L11C08</vt:lpstr>
      <vt:lpstr>_x0550L11C09</vt:lpstr>
      <vt:lpstr>_x0550L11C10</vt:lpstr>
      <vt:lpstr>_x0550L11C11</vt:lpstr>
      <vt:lpstr>_x0550L11C12</vt:lpstr>
      <vt:lpstr>_x0550L11C13</vt:lpstr>
      <vt:lpstr>_x0550L12C01</vt:lpstr>
      <vt:lpstr>_x0550L12C02</vt:lpstr>
      <vt:lpstr>_x0550L12C03</vt:lpstr>
      <vt:lpstr>_x0550L12C04</vt:lpstr>
      <vt:lpstr>_x0550L12C05</vt:lpstr>
      <vt:lpstr>_x0550L12C06</vt:lpstr>
      <vt:lpstr>_x0550L12C07</vt:lpstr>
      <vt:lpstr>_x0550L12C08</vt:lpstr>
      <vt:lpstr>_x0550L12C09</vt:lpstr>
      <vt:lpstr>_x0550L12C10</vt:lpstr>
      <vt:lpstr>_x0550L12C11</vt:lpstr>
      <vt:lpstr>_x0550L12C12</vt:lpstr>
      <vt:lpstr>_x0550L12C13</vt:lpstr>
      <vt:lpstr>_x0550L13C01</vt:lpstr>
      <vt:lpstr>_x0550L13C02</vt:lpstr>
      <vt:lpstr>_x0550L13C03</vt:lpstr>
      <vt:lpstr>_x0550L13C04</vt:lpstr>
      <vt:lpstr>_x0550L13C05</vt:lpstr>
      <vt:lpstr>_x0550L13C06</vt:lpstr>
      <vt:lpstr>_x0550L13C07</vt:lpstr>
      <vt:lpstr>_x0550L13C08</vt:lpstr>
      <vt:lpstr>_x0550L13C09</vt:lpstr>
      <vt:lpstr>_x0550L13C10</vt:lpstr>
      <vt:lpstr>_x0550L13C11</vt:lpstr>
      <vt:lpstr>_x0550L13C12</vt:lpstr>
      <vt:lpstr>_x0550L13C13</vt:lpstr>
      <vt:lpstr>_x0550L14C01</vt:lpstr>
      <vt:lpstr>_x0550L14C02</vt:lpstr>
      <vt:lpstr>_x0550L14C03</vt:lpstr>
      <vt:lpstr>_x0550L14C04</vt:lpstr>
      <vt:lpstr>_x0550L14C05</vt:lpstr>
      <vt:lpstr>_x0550L14C06</vt:lpstr>
      <vt:lpstr>_x0550L14C07</vt:lpstr>
      <vt:lpstr>_x0550L14C08</vt:lpstr>
      <vt:lpstr>_x0550L14C09</vt:lpstr>
      <vt:lpstr>_x0550L14C10</vt:lpstr>
      <vt:lpstr>_x0550L14C11</vt:lpstr>
      <vt:lpstr>_x0550L14C12</vt:lpstr>
      <vt:lpstr>_x0550L14C13</vt:lpstr>
      <vt:lpstr>_x0550L15C01</vt:lpstr>
      <vt:lpstr>_x0550L15C02</vt:lpstr>
      <vt:lpstr>_x0550L15C03</vt:lpstr>
      <vt:lpstr>_x0550L15C04</vt:lpstr>
      <vt:lpstr>_x0550L15C05</vt:lpstr>
      <vt:lpstr>_x0550L15C06</vt:lpstr>
      <vt:lpstr>_x0550L15C07</vt:lpstr>
      <vt:lpstr>_x0550L15C08</vt:lpstr>
      <vt:lpstr>_x0550L15C09</vt:lpstr>
      <vt:lpstr>_x0550L15C10</vt:lpstr>
      <vt:lpstr>_x0550L15C11</vt:lpstr>
      <vt:lpstr>_x0550L15C12</vt:lpstr>
      <vt:lpstr>_x0550L15C13</vt:lpstr>
      <vt:lpstr>_x0550L16C01</vt:lpstr>
      <vt:lpstr>_x0550L16C02</vt:lpstr>
      <vt:lpstr>_x0550L16C03</vt:lpstr>
      <vt:lpstr>_x0550L16C04</vt:lpstr>
      <vt:lpstr>_x0550L16C05</vt:lpstr>
      <vt:lpstr>_x0550L16C06</vt:lpstr>
      <vt:lpstr>_x0550L16C07</vt:lpstr>
      <vt:lpstr>_x0550L16C08</vt:lpstr>
      <vt:lpstr>_x0550L16C09</vt:lpstr>
      <vt:lpstr>_x0550L16C10</vt:lpstr>
      <vt:lpstr>_x0550L16C11</vt:lpstr>
      <vt:lpstr>_x0550L16C12</vt:lpstr>
      <vt:lpstr>_x0550L16C13</vt:lpstr>
      <vt:lpstr>_x0550L17C01</vt:lpstr>
      <vt:lpstr>_x0550L17C02</vt:lpstr>
      <vt:lpstr>_x0550L17C03</vt:lpstr>
      <vt:lpstr>_x0550L17C04</vt:lpstr>
      <vt:lpstr>_x0550L17C05</vt:lpstr>
      <vt:lpstr>_x0550L17C06</vt:lpstr>
      <vt:lpstr>_x0550L17C07</vt:lpstr>
      <vt:lpstr>_x0550L17C08</vt:lpstr>
      <vt:lpstr>_x0550L17C09</vt:lpstr>
      <vt:lpstr>_x0550L17C10</vt:lpstr>
      <vt:lpstr>_x0550L17C11</vt:lpstr>
      <vt:lpstr>_x0550L17C12</vt:lpstr>
      <vt:lpstr>_x0550L17C13</vt:lpstr>
      <vt:lpstr>_x0550L18C01</vt:lpstr>
      <vt:lpstr>_x0550L18C02</vt:lpstr>
      <vt:lpstr>_x0550L18C03</vt:lpstr>
      <vt:lpstr>_x0550L18C04</vt:lpstr>
      <vt:lpstr>_x0550L18C05</vt:lpstr>
      <vt:lpstr>_x0550L18C06</vt:lpstr>
      <vt:lpstr>_x0550L18C07</vt:lpstr>
      <vt:lpstr>_x0550L18C08</vt:lpstr>
      <vt:lpstr>_x0550L18C09</vt:lpstr>
      <vt:lpstr>_x0550L18C10</vt:lpstr>
      <vt:lpstr>_x0550L18C11</vt:lpstr>
      <vt:lpstr>_x0550L18C12</vt:lpstr>
      <vt:lpstr>_x0550L18C13</vt:lpstr>
      <vt:lpstr>_x0550L19C01</vt:lpstr>
      <vt:lpstr>_x0550L19C02</vt:lpstr>
      <vt:lpstr>_x0550L19C03</vt:lpstr>
      <vt:lpstr>_x0550L19C04</vt:lpstr>
      <vt:lpstr>_x0550L19C05</vt:lpstr>
      <vt:lpstr>_x0550L19C06</vt:lpstr>
      <vt:lpstr>_x0550L19C07</vt:lpstr>
      <vt:lpstr>_x0550L19C08</vt:lpstr>
      <vt:lpstr>_x0550L19C09</vt:lpstr>
      <vt:lpstr>_x0550L19C10</vt:lpstr>
      <vt:lpstr>_x0550L19C11</vt:lpstr>
      <vt:lpstr>_x0550L19C12</vt:lpstr>
      <vt:lpstr>_x0550L19C13</vt:lpstr>
      <vt:lpstr>_x0550L20C01</vt:lpstr>
      <vt:lpstr>_x0550L20C02</vt:lpstr>
      <vt:lpstr>_x0550L20C03</vt:lpstr>
      <vt:lpstr>_x0550L20C04</vt:lpstr>
      <vt:lpstr>_x0550L20C05</vt:lpstr>
      <vt:lpstr>_x0550L20C06</vt:lpstr>
      <vt:lpstr>_x0550L20C07</vt:lpstr>
      <vt:lpstr>_x0550L20C08</vt:lpstr>
      <vt:lpstr>_x0550L20C09</vt:lpstr>
      <vt:lpstr>_x0550L20C10</vt:lpstr>
      <vt:lpstr>_x0550L20C11</vt:lpstr>
      <vt:lpstr>_x0550L20C12</vt:lpstr>
      <vt:lpstr>_x0550L20C13</vt:lpstr>
      <vt:lpstr>_x0550L21C01</vt:lpstr>
      <vt:lpstr>_x0550L21C02</vt:lpstr>
      <vt:lpstr>_x0550L21C03</vt:lpstr>
      <vt:lpstr>_x0550L21C04</vt:lpstr>
      <vt:lpstr>_x0550L21C05</vt:lpstr>
      <vt:lpstr>_x0550L21C06</vt:lpstr>
      <vt:lpstr>_x0550L21C07</vt:lpstr>
      <vt:lpstr>_x0550L21C08</vt:lpstr>
      <vt:lpstr>_x0550L21C09</vt:lpstr>
      <vt:lpstr>_x0550L21C10</vt:lpstr>
      <vt:lpstr>_x0550L21C11</vt:lpstr>
      <vt:lpstr>_x0550L21C12</vt:lpstr>
      <vt:lpstr>_x0550L21C13</vt:lpstr>
      <vt:lpstr>_x0550L22C01</vt:lpstr>
      <vt:lpstr>_x0550L22C02</vt:lpstr>
      <vt:lpstr>_x0550L22C03</vt:lpstr>
      <vt:lpstr>_x0550L22C04</vt:lpstr>
      <vt:lpstr>_x0550L22C05</vt:lpstr>
      <vt:lpstr>_x0550L22C06</vt:lpstr>
      <vt:lpstr>_x0550L22C07</vt:lpstr>
      <vt:lpstr>_x0550L22C08</vt:lpstr>
      <vt:lpstr>_x0550L22C09</vt:lpstr>
      <vt:lpstr>_x0550L22C10</vt:lpstr>
      <vt:lpstr>_x0550L22C11</vt:lpstr>
      <vt:lpstr>_x0550L22C12</vt:lpstr>
      <vt:lpstr>_x0550L22C13</vt:lpstr>
      <vt:lpstr>_x0550L23C01</vt:lpstr>
      <vt:lpstr>_x0550L23C02</vt:lpstr>
      <vt:lpstr>_x0550L23C03</vt:lpstr>
      <vt:lpstr>_x0550L23C04</vt:lpstr>
      <vt:lpstr>_x0550L23C05</vt:lpstr>
      <vt:lpstr>_x0550L23C06</vt:lpstr>
      <vt:lpstr>_x0550L23C07</vt:lpstr>
      <vt:lpstr>_x0550L23C08</vt:lpstr>
      <vt:lpstr>_x0550L23C09</vt:lpstr>
      <vt:lpstr>_x0550L23C10</vt:lpstr>
      <vt:lpstr>_x0550L23C11</vt:lpstr>
      <vt:lpstr>_x0550L23C12</vt:lpstr>
      <vt:lpstr>_x0550L23C13</vt:lpstr>
      <vt:lpstr>_x0550L24C01</vt:lpstr>
      <vt:lpstr>_x0550L24C02</vt:lpstr>
      <vt:lpstr>_x0550L24C03</vt:lpstr>
      <vt:lpstr>_x0550L24C04</vt:lpstr>
      <vt:lpstr>_x0550L24C05</vt:lpstr>
      <vt:lpstr>_x0550L24C06</vt:lpstr>
      <vt:lpstr>_x0550L24C07</vt:lpstr>
      <vt:lpstr>_x0550L24C08</vt:lpstr>
      <vt:lpstr>_x0550L24C09</vt:lpstr>
      <vt:lpstr>_x0550L24C10</vt:lpstr>
      <vt:lpstr>_x0550L24C11</vt:lpstr>
      <vt:lpstr>_x0550L24C12</vt:lpstr>
      <vt:lpstr>_x0550L24C13</vt:lpstr>
      <vt:lpstr>_x0550L25C01</vt:lpstr>
      <vt:lpstr>_x0550L25C02</vt:lpstr>
      <vt:lpstr>_x0550L25C03</vt:lpstr>
      <vt:lpstr>_x0550L25C04</vt:lpstr>
      <vt:lpstr>_x0550L25C05</vt:lpstr>
      <vt:lpstr>_x0550L25C06</vt:lpstr>
      <vt:lpstr>_x0550L25C07</vt:lpstr>
      <vt:lpstr>_x0550L25C08</vt:lpstr>
      <vt:lpstr>_x0550L25C09</vt:lpstr>
      <vt:lpstr>_x0550L25C10</vt:lpstr>
      <vt:lpstr>_x0550L25C11</vt:lpstr>
      <vt:lpstr>_x0550L25C12</vt:lpstr>
      <vt:lpstr>_x0550L25C13</vt:lpstr>
      <vt:lpstr>_x0550L26C01</vt:lpstr>
      <vt:lpstr>_x0550L26C02</vt:lpstr>
      <vt:lpstr>_x0550L26C03</vt:lpstr>
      <vt:lpstr>_x0550L26C04</vt:lpstr>
      <vt:lpstr>_x0550L26C05</vt:lpstr>
      <vt:lpstr>_x0550L26C06</vt:lpstr>
      <vt:lpstr>_x0550L26C07</vt:lpstr>
      <vt:lpstr>_x0550L26C08</vt:lpstr>
      <vt:lpstr>_x0550L26C09</vt:lpstr>
      <vt:lpstr>_x0550L26C10</vt:lpstr>
      <vt:lpstr>_x0550L26C11</vt:lpstr>
      <vt:lpstr>_x0550L26C12</vt:lpstr>
      <vt:lpstr>_x0550L26C13</vt:lpstr>
      <vt:lpstr>_x0550L27C01</vt:lpstr>
      <vt:lpstr>_x0550L27C02</vt:lpstr>
      <vt:lpstr>_x0550L27C03</vt:lpstr>
      <vt:lpstr>_x0550L27C04</vt:lpstr>
      <vt:lpstr>_x0550L27C05</vt:lpstr>
      <vt:lpstr>_x0550L27C06</vt:lpstr>
      <vt:lpstr>_x0550L27C07</vt:lpstr>
      <vt:lpstr>_x0550L27C08</vt:lpstr>
      <vt:lpstr>_x0550L27C09</vt:lpstr>
      <vt:lpstr>_x0550L27C10</vt:lpstr>
      <vt:lpstr>_x0550L27C11</vt:lpstr>
      <vt:lpstr>_x0550L27C12</vt:lpstr>
      <vt:lpstr>_x0550L27C13</vt:lpstr>
      <vt:lpstr>_x0550L28C01</vt:lpstr>
      <vt:lpstr>_x0550L28C02</vt:lpstr>
      <vt:lpstr>_x0550L28C03</vt:lpstr>
      <vt:lpstr>_x0550L28C04</vt:lpstr>
      <vt:lpstr>_x0550L28C05</vt:lpstr>
      <vt:lpstr>_x0550L28C06</vt:lpstr>
      <vt:lpstr>_x0550L28C07</vt:lpstr>
      <vt:lpstr>_x0550L28C08</vt:lpstr>
      <vt:lpstr>_x0550L28C09</vt:lpstr>
      <vt:lpstr>_x0550L28C10</vt:lpstr>
      <vt:lpstr>_x0550L28C11</vt:lpstr>
      <vt:lpstr>_x0550L28C12</vt:lpstr>
      <vt:lpstr>_x0550L28C13</vt:lpstr>
      <vt:lpstr>_x0550L29C01</vt:lpstr>
      <vt:lpstr>_x0550L29C02</vt:lpstr>
      <vt:lpstr>_x0550L29C03</vt:lpstr>
      <vt:lpstr>_x0550L29C04</vt:lpstr>
      <vt:lpstr>_x0550L29C05</vt:lpstr>
      <vt:lpstr>_x0550L29C06</vt:lpstr>
      <vt:lpstr>_x0550L29C07</vt:lpstr>
      <vt:lpstr>_x0550L29C08</vt:lpstr>
      <vt:lpstr>_x0550L29C09</vt:lpstr>
      <vt:lpstr>_x0550L29C10</vt:lpstr>
      <vt:lpstr>_x0550L29C11</vt:lpstr>
      <vt:lpstr>_x0550L29C12</vt:lpstr>
      <vt:lpstr>_x0550L29C13</vt:lpstr>
      <vt:lpstr>_x0550L30C01</vt:lpstr>
      <vt:lpstr>_x0550L30C02</vt:lpstr>
      <vt:lpstr>_x0550L30C03</vt:lpstr>
      <vt:lpstr>_x0550L30C04</vt:lpstr>
      <vt:lpstr>_x0550L30C05</vt:lpstr>
      <vt:lpstr>_x0550L30C06</vt:lpstr>
      <vt:lpstr>_x0550L30C07</vt:lpstr>
      <vt:lpstr>_x0550L30C08</vt:lpstr>
      <vt:lpstr>_x0550L30C09</vt:lpstr>
      <vt:lpstr>_x0550L30C10</vt:lpstr>
      <vt:lpstr>_x0550L30C11</vt:lpstr>
      <vt:lpstr>_x0550L30C12</vt:lpstr>
      <vt:lpstr>_x0550L30C13</vt:lpstr>
      <vt:lpstr>_x0550L31C01</vt:lpstr>
      <vt:lpstr>_x0550L31C02</vt:lpstr>
      <vt:lpstr>_x0550L31C03</vt:lpstr>
      <vt:lpstr>_x0550L31C04</vt:lpstr>
      <vt:lpstr>_x0550L31C05</vt:lpstr>
      <vt:lpstr>_x0550L31C06</vt:lpstr>
      <vt:lpstr>_x0550L31C07</vt:lpstr>
      <vt:lpstr>_x0550L31C08</vt:lpstr>
      <vt:lpstr>_x0550L31C09</vt:lpstr>
      <vt:lpstr>_x0550L31C10</vt:lpstr>
      <vt:lpstr>_x0550L31C11</vt:lpstr>
      <vt:lpstr>_x0550L31C12</vt:lpstr>
      <vt:lpstr>_x0550L31C13</vt:lpstr>
      <vt:lpstr>_x0550L32C01</vt:lpstr>
      <vt:lpstr>_x0550L32C02</vt:lpstr>
      <vt:lpstr>_x0550L32C03</vt:lpstr>
      <vt:lpstr>_x0550L32C04</vt:lpstr>
      <vt:lpstr>_x0550L32C05</vt:lpstr>
      <vt:lpstr>_x0550L32C06</vt:lpstr>
      <vt:lpstr>_x0550L32C07</vt:lpstr>
      <vt:lpstr>_x0550L32C08</vt:lpstr>
      <vt:lpstr>_x0550L32C09</vt:lpstr>
      <vt:lpstr>_x0550L32C10</vt:lpstr>
      <vt:lpstr>_x0550L32C11</vt:lpstr>
      <vt:lpstr>_x0550L32C12</vt:lpstr>
      <vt:lpstr>_x0550L32C13</vt:lpstr>
      <vt:lpstr>_x0550L33C01</vt:lpstr>
      <vt:lpstr>_x0550L33C02</vt:lpstr>
      <vt:lpstr>_x0550L33C03</vt:lpstr>
      <vt:lpstr>_x0550L33C04</vt:lpstr>
      <vt:lpstr>_x0550L33C05</vt:lpstr>
      <vt:lpstr>_x0550L33C06</vt:lpstr>
      <vt:lpstr>_x0550L33C07</vt:lpstr>
      <vt:lpstr>_x0550L33C08</vt:lpstr>
      <vt:lpstr>_x0550L33C09</vt:lpstr>
      <vt:lpstr>_x0550L33C10</vt:lpstr>
      <vt:lpstr>_x0550L33C11</vt:lpstr>
      <vt:lpstr>_x0550L33C12</vt:lpstr>
      <vt:lpstr>_x0550L33C13</vt:lpstr>
      <vt:lpstr>_x0550L34C01</vt:lpstr>
      <vt:lpstr>_x0550L34C02</vt:lpstr>
      <vt:lpstr>_x0550L34C03</vt:lpstr>
      <vt:lpstr>_x0550L34C04</vt:lpstr>
      <vt:lpstr>_x0550L34C05</vt:lpstr>
      <vt:lpstr>_x0550L34C06</vt:lpstr>
      <vt:lpstr>_x0550L34C07</vt:lpstr>
      <vt:lpstr>_x0550L34C08</vt:lpstr>
      <vt:lpstr>_x0550L34C09</vt:lpstr>
      <vt:lpstr>_x0550L34C10</vt:lpstr>
      <vt:lpstr>_x0550L34C11</vt:lpstr>
      <vt:lpstr>_x0550L34C12</vt:lpstr>
      <vt:lpstr>_x0550L34C13</vt:lpstr>
      <vt:lpstr>_x0550L35C01</vt:lpstr>
      <vt:lpstr>_x0550L35C02</vt:lpstr>
      <vt:lpstr>_x0550L35C03</vt:lpstr>
      <vt:lpstr>_x0550L35C04</vt:lpstr>
      <vt:lpstr>_x0550L35C05</vt:lpstr>
      <vt:lpstr>_x0550L35C06</vt:lpstr>
      <vt:lpstr>_x0550L35C07</vt:lpstr>
      <vt:lpstr>_x0550L35C08</vt:lpstr>
      <vt:lpstr>_x0550L35C09</vt:lpstr>
      <vt:lpstr>_x0550L35C10</vt:lpstr>
      <vt:lpstr>_x0550L35C11</vt:lpstr>
      <vt:lpstr>_x0550L35C12</vt:lpstr>
      <vt:lpstr>_x0550L35C13</vt:lpstr>
      <vt:lpstr>_x0550L36C01</vt:lpstr>
      <vt:lpstr>_x0550L36C02</vt:lpstr>
      <vt:lpstr>_x0550L36C03</vt:lpstr>
      <vt:lpstr>_x0550L36C04</vt:lpstr>
      <vt:lpstr>_x0550L36C05</vt:lpstr>
      <vt:lpstr>_x0550L36C06</vt:lpstr>
      <vt:lpstr>_x0550L36C07</vt:lpstr>
      <vt:lpstr>_x0550L36C08</vt:lpstr>
      <vt:lpstr>_x0550L36C09</vt:lpstr>
      <vt:lpstr>_x0550L36C10</vt:lpstr>
      <vt:lpstr>_x0550L36C11</vt:lpstr>
      <vt:lpstr>_x0550L36C12</vt:lpstr>
      <vt:lpstr>_x0550L36C13</vt:lpstr>
      <vt:lpstr>_x0550L37C01</vt:lpstr>
      <vt:lpstr>_x0550L37C02</vt:lpstr>
      <vt:lpstr>_x0550L37C03</vt:lpstr>
      <vt:lpstr>_x0550L37C04</vt:lpstr>
      <vt:lpstr>_x0550L37C05</vt:lpstr>
      <vt:lpstr>_x0550L37C06</vt:lpstr>
      <vt:lpstr>_x0550L37C07</vt:lpstr>
      <vt:lpstr>_x0550L37C08</vt:lpstr>
      <vt:lpstr>_x0550L37C09</vt:lpstr>
      <vt:lpstr>_x0550L37C10</vt:lpstr>
      <vt:lpstr>_x0550L37C11</vt:lpstr>
      <vt:lpstr>_x0550L37C12</vt:lpstr>
      <vt:lpstr>_x0550L37C13</vt:lpstr>
      <vt:lpstr>_x0550L38C01</vt:lpstr>
      <vt:lpstr>_x0550L38C02</vt:lpstr>
      <vt:lpstr>_x0550L38C03</vt:lpstr>
      <vt:lpstr>_x0550L38C04</vt:lpstr>
      <vt:lpstr>_x0550L38C05</vt:lpstr>
      <vt:lpstr>_x0550L38C06</vt:lpstr>
      <vt:lpstr>_x0550L38C07</vt:lpstr>
      <vt:lpstr>_x0550L38C08</vt:lpstr>
      <vt:lpstr>_x0550L38C09</vt:lpstr>
      <vt:lpstr>_x0550L38C10</vt:lpstr>
      <vt:lpstr>_x0550L38C11</vt:lpstr>
      <vt:lpstr>_x0550L38C12</vt:lpstr>
      <vt:lpstr>_x0550L38C13</vt:lpstr>
      <vt:lpstr>_x0550L39C01</vt:lpstr>
      <vt:lpstr>_x0550L39C02</vt:lpstr>
      <vt:lpstr>_x0550L39C03</vt:lpstr>
      <vt:lpstr>_x0550L39C04</vt:lpstr>
      <vt:lpstr>_x0550L39C05</vt:lpstr>
      <vt:lpstr>_x0550L39C06</vt:lpstr>
      <vt:lpstr>_x0550L39C07</vt:lpstr>
      <vt:lpstr>_x0550L39C08</vt:lpstr>
      <vt:lpstr>_x0550L39C09</vt:lpstr>
      <vt:lpstr>_x0550L39C10</vt:lpstr>
      <vt:lpstr>_x0550L39C11</vt:lpstr>
      <vt:lpstr>_x0550L39C12</vt:lpstr>
      <vt:lpstr>_x0550L39C13</vt:lpstr>
      <vt:lpstr>_x0550L40C01</vt:lpstr>
      <vt:lpstr>_x0550L40C02</vt:lpstr>
      <vt:lpstr>_x0550L40C03</vt:lpstr>
      <vt:lpstr>_x0550L40C04</vt:lpstr>
      <vt:lpstr>_x0550L40C05</vt:lpstr>
      <vt:lpstr>_x0550L40C06</vt:lpstr>
      <vt:lpstr>_x0550L40C07</vt:lpstr>
      <vt:lpstr>_x0550L40C08</vt:lpstr>
      <vt:lpstr>_x0550L40C09</vt:lpstr>
      <vt:lpstr>_x0550L40C10</vt:lpstr>
      <vt:lpstr>_x0550L40C11</vt:lpstr>
      <vt:lpstr>_x0550L40C12</vt:lpstr>
      <vt:lpstr>_x0550L40C13</vt:lpstr>
      <vt:lpstr>_x0550L41C01</vt:lpstr>
      <vt:lpstr>_x0550L41C02</vt:lpstr>
      <vt:lpstr>_x0550L41C03</vt:lpstr>
      <vt:lpstr>_x0550L41C04</vt:lpstr>
      <vt:lpstr>_x0550L41C05</vt:lpstr>
      <vt:lpstr>_x0550L41C06</vt:lpstr>
      <vt:lpstr>_x0550L41C07</vt:lpstr>
      <vt:lpstr>_x0550L41C08</vt:lpstr>
      <vt:lpstr>_x0550L41C09</vt:lpstr>
      <vt:lpstr>_x0550L41C10</vt:lpstr>
      <vt:lpstr>_x0550L41C11</vt:lpstr>
      <vt:lpstr>_x0550L41C12</vt:lpstr>
      <vt:lpstr>_x0550L41C13</vt:lpstr>
      <vt:lpstr>_x0550L42C01</vt:lpstr>
      <vt:lpstr>_x0550L42C02</vt:lpstr>
      <vt:lpstr>_x0550L42C03</vt:lpstr>
      <vt:lpstr>_x0550L42C04</vt:lpstr>
      <vt:lpstr>_x0550L42C05</vt:lpstr>
      <vt:lpstr>_x0550L42C06</vt:lpstr>
      <vt:lpstr>_x0550L42C07</vt:lpstr>
      <vt:lpstr>_x0550L42C08</vt:lpstr>
      <vt:lpstr>_x0550L42C09</vt:lpstr>
      <vt:lpstr>_x0550L42C10</vt:lpstr>
      <vt:lpstr>_x0550L42C11</vt:lpstr>
      <vt:lpstr>_x0550L42C12</vt:lpstr>
      <vt:lpstr>_x0550L42C13</vt:lpstr>
      <vt:lpstr>_x0550L43C01</vt:lpstr>
      <vt:lpstr>_x0550L43C02</vt:lpstr>
      <vt:lpstr>_x0550L43C03</vt:lpstr>
      <vt:lpstr>_x0550L43C04</vt:lpstr>
      <vt:lpstr>_x0550L43C05</vt:lpstr>
      <vt:lpstr>_x0550L43C06</vt:lpstr>
      <vt:lpstr>_x0550L43C07</vt:lpstr>
      <vt:lpstr>_x0550L43C08</vt:lpstr>
      <vt:lpstr>_x0550L43C09</vt:lpstr>
      <vt:lpstr>_x0550L43C10</vt:lpstr>
      <vt:lpstr>_x0550L43C11</vt:lpstr>
      <vt:lpstr>_x0550L43C12</vt:lpstr>
      <vt:lpstr>_x0550L43C13</vt:lpstr>
      <vt:lpstr>_x0550L44C01</vt:lpstr>
      <vt:lpstr>_x0550L44C02</vt:lpstr>
      <vt:lpstr>_x0550L44C03</vt:lpstr>
      <vt:lpstr>_x0550L44C04</vt:lpstr>
      <vt:lpstr>_x0550L44C05</vt:lpstr>
      <vt:lpstr>_x0550L44C06</vt:lpstr>
      <vt:lpstr>_x0550L44C07</vt:lpstr>
      <vt:lpstr>_x0550L44C08</vt:lpstr>
      <vt:lpstr>_x0550L44C09</vt:lpstr>
      <vt:lpstr>_x0550L44C10</vt:lpstr>
      <vt:lpstr>_x0550L44C11</vt:lpstr>
      <vt:lpstr>_x0550L44C12</vt:lpstr>
      <vt:lpstr>_x0550L44C13</vt:lpstr>
      <vt:lpstr>_x0550L45C01</vt:lpstr>
      <vt:lpstr>_x0550L45C02</vt:lpstr>
      <vt:lpstr>_x0550L45C03</vt:lpstr>
      <vt:lpstr>_x0550L45C04</vt:lpstr>
      <vt:lpstr>_x0550L45C05</vt:lpstr>
      <vt:lpstr>_x0550L45C06</vt:lpstr>
      <vt:lpstr>_x0550L45C07</vt:lpstr>
      <vt:lpstr>_x0550L45C08</vt:lpstr>
      <vt:lpstr>_x0550L45C09</vt:lpstr>
      <vt:lpstr>_x0550L45C10</vt:lpstr>
      <vt:lpstr>_x0550L45C11</vt:lpstr>
      <vt:lpstr>_x0550L45C12</vt:lpstr>
      <vt:lpstr>_x0550L45C13</vt:lpstr>
      <vt:lpstr>_x0550L46C01</vt:lpstr>
      <vt:lpstr>_x0550L46C02</vt:lpstr>
      <vt:lpstr>_x0550L46C03</vt:lpstr>
      <vt:lpstr>_x0550L46C04</vt:lpstr>
      <vt:lpstr>_x0550L46C05</vt:lpstr>
      <vt:lpstr>_x0550L46C06</vt:lpstr>
      <vt:lpstr>_x0550L46C07</vt:lpstr>
      <vt:lpstr>_x0550L46C08</vt:lpstr>
      <vt:lpstr>_x0550L46C09</vt:lpstr>
      <vt:lpstr>_x0550L46C10</vt:lpstr>
      <vt:lpstr>_x0550L46C11</vt:lpstr>
      <vt:lpstr>_x0550L46C12</vt:lpstr>
      <vt:lpstr>_x0550L46C13</vt:lpstr>
      <vt:lpstr>_x0550L47C01</vt:lpstr>
      <vt:lpstr>_x0550L47C02</vt:lpstr>
      <vt:lpstr>_x0550L47C03</vt:lpstr>
      <vt:lpstr>_x0550L47C04</vt:lpstr>
      <vt:lpstr>_x0550L47C05</vt:lpstr>
      <vt:lpstr>_x0550L47C06</vt:lpstr>
      <vt:lpstr>_x0550L47C07</vt:lpstr>
      <vt:lpstr>_x0550L47C08</vt:lpstr>
      <vt:lpstr>_x0550L47C09</vt:lpstr>
      <vt:lpstr>_x0550L47C10</vt:lpstr>
      <vt:lpstr>_x0550L47C11</vt:lpstr>
      <vt:lpstr>_x0550L47C12</vt:lpstr>
      <vt:lpstr>_x0550L47C13</vt:lpstr>
      <vt:lpstr>_x0550L48C01</vt:lpstr>
      <vt:lpstr>_x0550L48C02</vt:lpstr>
      <vt:lpstr>_x0550L48C03</vt:lpstr>
      <vt:lpstr>_x0550L48C04</vt:lpstr>
      <vt:lpstr>_x0550L48C05</vt:lpstr>
      <vt:lpstr>_x0550L48C06</vt:lpstr>
      <vt:lpstr>_x0550L48C07</vt:lpstr>
      <vt:lpstr>_x0550L48C08</vt:lpstr>
      <vt:lpstr>_x0550L48C09</vt:lpstr>
      <vt:lpstr>_x0550L48C10</vt:lpstr>
      <vt:lpstr>_x0550L48C11</vt:lpstr>
      <vt:lpstr>_x0550L48C12</vt:lpstr>
      <vt:lpstr>_x0550L48C13</vt:lpstr>
      <vt:lpstr>_x0550L49C01</vt:lpstr>
      <vt:lpstr>_x0550L49C02</vt:lpstr>
      <vt:lpstr>_x0550L49C03</vt:lpstr>
      <vt:lpstr>_x0550L49C04</vt:lpstr>
      <vt:lpstr>_x0550L49C05</vt:lpstr>
      <vt:lpstr>_x0550L49C06</vt:lpstr>
      <vt:lpstr>_x0550L49C07</vt:lpstr>
      <vt:lpstr>_x0550L49C08</vt:lpstr>
      <vt:lpstr>_x0550L49C09</vt:lpstr>
      <vt:lpstr>_x0550L49C10</vt:lpstr>
      <vt:lpstr>_x0550L49C11</vt:lpstr>
      <vt:lpstr>_x0550L49C12</vt:lpstr>
      <vt:lpstr>_x0550L49C13</vt:lpstr>
      <vt:lpstr>_x0550L50C01</vt:lpstr>
      <vt:lpstr>_x0550L50C02</vt:lpstr>
      <vt:lpstr>_x0550L50C03</vt:lpstr>
      <vt:lpstr>_x0550L50C04</vt:lpstr>
      <vt:lpstr>_x0550L50C05</vt:lpstr>
      <vt:lpstr>_x0550L50C06</vt:lpstr>
      <vt:lpstr>_x0550L50C07</vt:lpstr>
      <vt:lpstr>_x0550L50C08</vt:lpstr>
      <vt:lpstr>_x0550L50C09</vt:lpstr>
      <vt:lpstr>_x0550L50C10</vt:lpstr>
      <vt:lpstr>_x0550L50C11</vt:lpstr>
      <vt:lpstr>_x0550L50C12</vt:lpstr>
      <vt:lpstr>_x0550L50C13</vt:lpstr>
      <vt:lpstr>_x0550L51C01</vt:lpstr>
      <vt:lpstr>_x0550L51C02</vt:lpstr>
      <vt:lpstr>_x0550L51C03</vt:lpstr>
      <vt:lpstr>_x0550L51C04</vt:lpstr>
      <vt:lpstr>_x0550L51C05</vt:lpstr>
      <vt:lpstr>_x0550L51C06</vt:lpstr>
      <vt:lpstr>_x0550L51C07</vt:lpstr>
      <vt:lpstr>_x0550L51C08</vt:lpstr>
      <vt:lpstr>_x0550L51C09</vt:lpstr>
      <vt:lpstr>_x0550L51C10</vt:lpstr>
      <vt:lpstr>_x0550L51C11</vt:lpstr>
      <vt:lpstr>_x0550L51C12</vt:lpstr>
      <vt:lpstr>_x0550L51C13</vt:lpstr>
      <vt:lpstr>_x0600L01C01</vt:lpstr>
      <vt:lpstr>_x0600L01C02</vt:lpstr>
      <vt:lpstr>_x0600L01C03</vt:lpstr>
      <vt:lpstr>_x0600L01C04</vt:lpstr>
      <vt:lpstr>_x0600L01C05</vt:lpstr>
      <vt:lpstr>_x0600L01C06</vt:lpstr>
      <vt:lpstr>_x0600L01C07</vt:lpstr>
      <vt:lpstr>_x0600L01C08</vt:lpstr>
      <vt:lpstr>_x0600L01C09</vt:lpstr>
      <vt:lpstr>_x0600L01C10</vt:lpstr>
      <vt:lpstr>_x0600L01C11</vt:lpstr>
      <vt:lpstr>_x0600L01C12</vt:lpstr>
      <vt:lpstr>_x0600L01C13</vt:lpstr>
      <vt:lpstr>_x0600L02C01</vt:lpstr>
      <vt:lpstr>_x0600L02C02</vt:lpstr>
      <vt:lpstr>_x0600L02C03</vt:lpstr>
      <vt:lpstr>_x0600L02C04</vt:lpstr>
      <vt:lpstr>_x0600L02C05</vt:lpstr>
      <vt:lpstr>_x0600L02C06</vt:lpstr>
      <vt:lpstr>_x0600L02C07</vt:lpstr>
      <vt:lpstr>_x0600L02C08</vt:lpstr>
      <vt:lpstr>_x0600L02C09</vt:lpstr>
      <vt:lpstr>_x0600L02C10</vt:lpstr>
      <vt:lpstr>_x0600L02C11</vt:lpstr>
      <vt:lpstr>_x0600L02C12</vt:lpstr>
      <vt:lpstr>_x0600L02C13</vt:lpstr>
      <vt:lpstr>_x0600L03C01</vt:lpstr>
      <vt:lpstr>_x0600L03C02</vt:lpstr>
      <vt:lpstr>_x0600L03C03</vt:lpstr>
      <vt:lpstr>_x0600L03C04</vt:lpstr>
      <vt:lpstr>_x0600L03C05</vt:lpstr>
      <vt:lpstr>_x0600L03C06</vt:lpstr>
      <vt:lpstr>_x0600L03C07</vt:lpstr>
      <vt:lpstr>_x0600L03C08</vt:lpstr>
      <vt:lpstr>_x0600L03C09</vt:lpstr>
      <vt:lpstr>_x0600L03C10</vt:lpstr>
      <vt:lpstr>_x0600L03C11</vt:lpstr>
      <vt:lpstr>_x0600L03C12</vt:lpstr>
      <vt:lpstr>_x0600L03C13</vt:lpstr>
      <vt:lpstr>_x0600L04C01</vt:lpstr>
      <vt:lpstr>_x0600L04C02</vt:lpstr>
      <vt:lpstr>_x0600L04C03</vt:lpstr>
      <vt:lpstr>_x0600L04C04</vt:lpstr>
      <vt:lpstr>_x0600L04C05</vt:lpstr>
      <vt:lpstr>_x0600L04C06</vt:lpstr>
      <vt:lpstr>_x0600L04C07</vt:lpstr>
      <vt:lpstr>_x0600L04C08</vt:lpstr>
      <vt:lpstr>_x0600L04C09</vt:lpstr>
      <vt:lpstr>_x0600L04C10</vt:lpstr>
      <vt:lpstr>_x0600L04C11</vt:lpstr>
      <vt:lpstr>_x0600L04C12</vt:lpstr>
      <vt:lpstr>_x0600L04C13</vt:lpstr>
      <vt:lpstr>_x0600L05C01</vt:lpstr>
      <vt:lpstr>_x0600L05C02</vt:lpstr>
      <vt:lpstr>_x0600L05C03</vt:lpstr>
      <vt:lpstr>_x0600L05C04</vt:lpstr>
      <vt:lpstr>_x0600L05C05</vt:lpstr>
      <vt:lpstr>_x0600L05C06</vt:lpstr>
      <vt:lpstr>_x0600L05C07</vt:lpstr>
      <vt:lpstr>_x0600L05C08</vt:lpstr>
      <vt:lpstr>_x0600L05C09</vt:lpstr>
      <vt:lpstr>_x0600L05C10</vt:lpstr>
      <vt:lpstr>_x0600L05C11</vt:lpstr>
      <vt:lpstr>_x0600L05C12</vt:lpstr>
      <vt:lpstr>_x0600L05C13</vt:lpstr>
      <vt:lpstr>_x0600L06C01</vt:lpstr>
      <vt:lpstr>_x0600L06C02</vt:lpstr>
      <vt:lpstr>_x0600L06C03</vt:lpstr>
      <vt:lpstr>_x0600L06C04</vt:lpstr>
      <vt:lpstr>_x0600L06C05</vt:lpstr>
      <vt:lpstr>_x0600L06C06</vt:lpstr>
      <vt:lpstr>_x0600L06C07</vt:lpstr>
      <vt:lpstr>_x0600L06C08</vt:lpstr>
      <vt:lpstr>_x0600L06C09</vt:lpstr>
      <vt:lpstr>_x0600L06C10</vt:lpstr>
      <vt:lpstr>_x0600L06C11</vt:lpstr>
      <vt:lpstr>_x0600L06C12</vt:lpstr>
      <vt:lpstr>_x0600L06C13</vt:lpstr>
      <vt:lpstr>_x0600L07C01</vt:lpstr>
      <vt:lpstr>_x0600L07C02</vt:lpstr>
      <vt:lpstr>_x0600L07C03</vt:lpstr>
      <vt:lpstr>_x0600L07C04</vt:lpstr>
      <vt:lpstr>_x0600L07C05</vt:lpstr>
      <vt:lpstr>_x0600L07C06</vt:lpstr>
      <vt:lpstr>_x0600L07C07</vt:lpstr>
      <vt:lpstr>_x0600L07C08</vt:lpstr>
      <vt:lpstr>_x0600L07C09</vt:lpstr>
      <vt:lpstr>_x0600L07C10</vt:lpstr>
      <vt:lpstr>_x0600L07C11</vt:lpstr>
      <vt:lpstr>_x0600L07C12</vt:lpstr>
      <vt:lpstr>_x0600L07C13</vt:lpstr>
      <vt:lpstr>_x0600L08C01</vt:lpstr>
      <vt:lpstr>_x0600L08C02</vt:lpstr>
      <vt:lpstr>_x0600L08C03</vt:lpstr>
      <vt:lpstr>_x0600L08C04</vt:lpstr>
      <vt:lpstr>_x0600L08C05</vt:lpstr>
      <vt:lpstr>_x0600L08C06</vt:lpstr>
      <vt:lpstr>_x0600L08C07</vt:lpstr>
      <vt:lpstr>_x0600L08C08</vt:lpstr>
      <vt:lpstr>_x0600L08C09</vt:lpstr>
      <vt:lpstr>_x0600L08C10</vt:lpstr>
      <vt:lpstr>_x0600L08C11</vt:lpstr>
      <vt:lpstr>_x0600L08C12</vt:lpstr>
      <vt:lpstr>_x0600L08C13</vt:lpstr>
      <vt:lpstr>_x0600L09C01</vt:lpstr>
      <vt:lpstr>_x0600L09C02</vt:lpstr>
      <vt:lpstr>_x0600L09C03</vt:lpstr>
      <vt:lpstr>_x0600L09C04</vt:lpstr>
      <vt:lpstr>_x0600L09C05</vt:lpstr>
      <vt:lpstr>_x0600L09C06</vt:lpstr>
      <vt:lpstr>_x0600L09C07</vt:lpstr>
      <vt:lpstr>_x0600L09C08</vt:lpstr>
      <vt:lpstr>_x0600L09C09</vt:lpstr>
      <vt:lpstr>_x0600L09C10</vt:lpstr>
      <vt:lpstr>_x0600L09C11</vt:lpstr>
      <vt:lpstr>_x0600L09C12</vt:lpstr>
      <vt:lpstr>_x0600L09C13</vt:lpstr>
      <vt:lpstr>_x0600L10C01</vt:lpstr>
      <vt:lpstr>_x0600L10C02</vt:lpstr>
      <vt:lpstr>_x0600L10C03</vt:lpstr>
      <vt:lpstr>_x0600L10C04</vt:lpstr>
      <vt:lpstr>_x0600L10C05</vt:lpstr>
      <vt:lpstr>_x0600L10C06</vt:lpstr>
      <vt:lpstr>_x0600L10C07</vt:lpstr>
      <vt:lpstr>_x0600L10C08</vt:lpstr>
      <vt:lpstr>_x0600L10C09</vt:lpstr>
      <vt:lpstr>_x0600L10C10</vt:lpstr>
      <vt:lpstr>_x0600L10C11</vt:lpstr>
      <vt:lpstr>_x0600L10C12</vt:lpstr>
      <vt:lpstr>_x0600L10C13</vt:lpstr>
      <vt:lpstr>_x0600L11C01</vt:lpstr>
      <vt:lpstr>_x0600L11C02</vt:lpstr>
      <vt:lpstr>_x0600L11C03</vt:lpstr>
      <vt:lpstr>_x0600L11C04</vt:lpstr>
      <vt:lpstr>_x0600L11C05</vt:lpstr>
      <vt:lpstr>_x0600L11C06</vt:lpstr>
      <vt:lpstr>_x0600L11C07</vt:lpstr>
      <vt:lpstr>_x0600L11C08</vt:lpstr>
      <vt:lpstr>_x0600L11C09</vt:lpstr>
      <vt:lpstr>_x0600L11C10</vt:lpstr>
      <vt:lpstr>_x0600L11C11</vt:lpstr>
      <vt:lpstr>_x0600L11C12</vt:lpstr>
      <vt:lpstr>_x0600L11C13</vt:lpstr>
      <vt:lpstr>_x0600L12C01</vt:lpstr>
      <vt:lpstr>_x0600L12C02</vt:lpstr>
      <vt:lpstr>_x0600L12C03</vt:lpstr>
      <vt:lpstr>_x0600L12C04</vt:lpstr>
      <vt:lpstr>_x0600L12C05</vt:lpstr>
      <vt:lpstr>_x0600L12C06</vt:lpstr>
      <vt:lpstr>_x0600L12C07</vt:lpstr>
      <vt:lpstr>_x0600L12C08</vt:lpstr>
      <vt:lpstr>_x0600L12C09</vt:lpstr>
      <vt:lpstr>_x0600L12C10</vt:lpstr>
      <vt:lpstr>_x0600L12C11</vt:lpstr>
      <vt:lpstr>_x0600L12C12</vt:lpstr>
      <vt:lpstr>_x0600L12C13</vt:lpstr>
      <vt:lpstr>_x0600L13C01</vt:lpstr>
      <vt:lpstr>_x0600L13C02</vt:lpstr>
      <vt:lpstr>_x0600L13C03</vt:lpstr>
      <vt:lpstr>_x0600L13C04</vt:lpstr>
      <vt:lpstr>_x0600L13C05</vt:lpstr>
      <vt:lpstr>_x0600L13C06</vt:lpstr>
      <vt:lpstr>_x0600L13C07</vt:lpstr>
      <vt:lpstr>_x0600L13C08</vt:lpstr>
      <vt:lpstr>_x0600L13C09</vt:lpstr>
      <vt:lpstr>_x0600L13C10</vt:lpstr>
      <vt:lpstr>_x0600L13C11</vt:lpstr>
      <vt:lpstr>_x0600L13C12</vt:lpstr>
      <vt:lpstr>_x0600L13C13</vt:lpstr>
      <vt:lpstr>_x0600L14C01</vt:lpstr>
      <vt:lpstr>_x0600L14C02</vt:lpstr>
      <vt:lpstr>_x0600L14C03</vt:lpstr>
      <vt:lpstr>_x0600L14C04</vt:lpstr>
      <vt:lpstr>_x0600L14C05</vt:lpstr>
      <vt:lpstr>_x0600L14C06</vt:lpstr>
      <vt:lpstr>_x0600L14C07</vt:lpstr>
      <vt:lpstr>_x0600L14C08</vt:lpstr>
      <vt:lpstr>_x0600L14C09</vt:lpstr>
      <vt:lpstr>_x0600L14C10</vt:lpstr>
      <vt:lpstr>_x0600L14C11</vt:lpstr>
      <vt:lpstr>_x0600L14C12</vt:lpstr>
      <vt:lpstr>_x0600L14C13</vt:lpstr>
      <vt:lpstr>_x0600L15C01</vt:lpstr>
      <vt:lpstr>_x0600L15C02</vt:lpstr>
      <vt:lpstr>_x0600L15C03</vt:lpstr>
      <vt:lpstr>_x0600L15C04</vt:lpstr>
      <vt:lpstr>_x0600L15C05</vt:lpstr>
      <vt:lpstr>_x0600L15C06</vt:lpstr>
      <vt:lpstr>_x0600L15C07</vt:lpstr>
      <vt:lpstr>_x0600L15C08</vt:lpstr>
      <vt:lpstr>_x0600L15C09</vt:lpstr>
      <vt:lpstr>_x0600L15C10</vt:lpstr>
      <vt:lpstr>_x0600L15C11</vt:lpstr>
      <vt:lpstr>_x0600L15C12</vt:lpstr>
      <vt:lpstr>_x0600L15C13</vt:lpstr>
      <vt:lpstr>_x0600L16C01</vt:lpstr>
      <vt:lpstr>_x0600L16C02</vt:lpstr>
      <vt:lpstr>_x0600L16C03</vt:lpstr>
      <vt:lpstr>_x0600L16C04</vt:lpstr>
      <vt:lpstr>_x0600L16C05</vt:lpstr>
      <vt:lpstr>_x0600L16C06</vt:lpstr>
      <vt:lpstr>_x0600L16C07</vt:lpstr>
      <vt:lpstr>_x0600L16C08</vt:lpstr>
      <vt:lpstr>_x0600L16C09</vt:lpstr>
      <vt:lpstr>_x0600L16C10</vt:lpstr>
      <vt:lpstr>_x0600L16C11</vt:lpstr>
      <vt:lpstr>_x0600L16C12</vt:lpstr>
      <vt:lpstr>_x0600L16C13</vt:lpstr>
      <vt:lpstr>_x0600L17C01</vt:lpstr>
      <vt:lpstr>_x0600L17C02</vt:lpstr>
      <vt:lpstr>_x0600L17C03</vt:lpstr>
      <vt:lpstr>_x0600L17C04</vt:lpstr>
      <vt:lpstr>_x0600L17C05</vt:lpstr>
      <vt:lpstr>_x0600L17C06</vt:lpstr>
      <vt:lpstr>_x0600L17C07</vt:lpstr>
      <vt:lpstr>_x0600L17C08</vt:lpstr>
      <vt:lpstr>_x0600L17C09</vt:lpstr>
      <vt:lpstr>_x0600L17C10</vt:lpstr>
      <vt:lpstr>_x0600L17C11</vt:lpstr>
      <vt:lpstr>_x0600L17C12</vt:lpstr>
      <vt:lpstr>_x0600L17C13</vt:lpstr>
      <vt:lpstr>_x0600L18C01</vt:lpstr>
      <vt:lpstr>_x0600L18C02</vt:lpstr>
      <vt:lpstr>_x0600L18C03</vt:lpstr>
      <vt:lpstr>_x0600L18C04</vt:lpstr>
      <vt:lpstr>_x0600L18C05</vt:lpstr>
      <vt:lpstr>_x0600L18C06</vt:lpstr>
      <vt:lpstr>_x0600L18C07</vt:lpstr>
      <vt:lpstr>_x0600L18C08</vt:lpstr>
      <vt:lpstr>_x0600L18C09</vt:lpstr>
      <vt:lpstr>_x0600L18C10</vt:lpstr>
      <vt:lpstr>_x0600L18C11</vt:lpstr>
      <vt:lpstr>_x0600L18C12</vt:lpstr>
      <vt:lpstr>_x0600L18C13</vt:lpstr>
      <vt:lpstr>_x0600L19C01</vt:lpstr>
      <vt:lpstr>_x0600L19C02</vt:lpstr>
      <vt:lpstr>_x0600L19C03</vt:lpstr>
      <vt:lpstr>_x0600L19C04</vt:lpstr>
      <vt:lpstr>_x0600L19C05</vt:lpstr>
      <vt:lpstr>_x0600L19C06</vt:lpstr>
      <vt:lpstr>_x0600L19C07</vt:lpstr>
      <vt:lpstr>_x0600L19C08</vt:lpstr>
      <vt:lpstr>_x0600L19C09</vt:lpstr>
      <vt:lpstr>_x0600L19C10</vt:lpstr>
      <vt:lpstr>_x0600L19C11</vt:lpstr>
      <vt:lpstr>_x0600L19C12</vt:lpstr>
      <vt:lpstr>_x0600L19C13</vt:lpstr>
      <vt:lpstr>_x0600L20C01</vt:lpstr>
      <vt:lpstr>_x0600L20C02</vt:lpstr>
      <vt:lpstr>_x0600L20C03</vt:lpstr>
      <vt:lpstr>_x0600L20C04</vt:lpstr>
      <vt:lpstr>_x0600L20C05</vt:lpstr>
      <vt:lpstr>_x0600L20C06</vt:lpstr>
      <vt:lpstr>_x0600L20C07</vt:lpstr>
      <vt:lpstr>_x0600L20C08</vt:lpstr>
      <vt:lpstr>_x0600L20C09</vt:lpstr>
      <vt:lpstr>_x0600L20C10</vt:lpstr>
      <vt:lpstr>_x0600L20C11</vt:lpstr>
      <vt:lpstr>_x0600L20C12</vt:lpstr>
      <vt:lpstr>_x0600L20C13</vt:lpstr>
      <vt:lpstr>_x0600L21C01</vt:lpstr>
      <vt:lpstr>_x0600L21C02</vt:lpstr>
      <vt:lpstr>_x0600L21C03</vt:lpstr>
      <vt:lpstr>_x0600L21C04</vt:lpstr>
      <vt:lpstr>_x0600L21C05</vt:lpstr>
      <vt:lpstr>_x0600L21C06</vt:lpstr>
      <vt:lpstr>_x0600L21C07</vt:lpstr>
      <vt:lpstr>_x0600L21C08</vt:lpstr>
      <vt:lpstr>_x0600L21C09</vt:lpstr>
      <vt:lpstr>_x0600L21C10</vt:lpstr>
      <vt:lpstr>_x0600L21C11</vt:lpstr>
      <vt:lpstr>_x0600L21C12</vt:lpstr>
      <vt:lpstr>_x0600L21C13</vt:lpstr>
      <vt:lpstr>_x0600L22C01</vt:lpstr>
      <vt:lpstr>_x0600L22C02</vt:lpstr>
      <vt:lpstr>_x0600L22C03</vt:lpstr>
      <vt:lpstr>_x0600L22C04</vt:lpstr>
      <vt:lpstr>_x0600L22C05</vt:lpstr>
      <vt:lpstr>_x0600L22C06</vt:lpstr>
      <vt:lpstr>_x0600L22C07</vt:lpstr>
      <vt:lpstr>_x0600L22C08</vt:lpstr>
      <vt:lpstr>_x0600L22C09</vt:lpstr>
      <vt:lpstr>_x0600L22C10</vt:lpstr>
      <vt:lpstr>_x0600L22C11</vt:lpstr>
      <vt:lpstr>_x0600L22C12</vt:lpstr>
      <vt:lpstr>_x0600L22C13</vt:lpstr>
      <vt:lpstr>_x0600L23C01</vt:lpstr>
      <vt:lpstr>_x0600L23C02</vt:lpstr>
      <vt:lpstr>_x0600L23C03</vt:lpstr>
      <vt:lpstr>_x0600L23C04</vt:lpstr>
      <vt:lpstr>_x0600L23C05</vt:lpstr>
      <vt:lpstr>_x0600L23C06</vt:lpstr>
      <vt:lpstr>_x0600L23C07</vt:lpstr>
      <vt:lpstr>_x0600L23C08</vt:lpstr>
      <vt:lpstr>_x0600L23C09</vt:lpstr>
      <vt:lpstr>_x0600L23C10</vt:lpstr>
      <vt:lpstr>_x0600L23C11</vt:lpstr>
      <vt:lpstr>_x0600L23C12</vt:lpstr>
      <vt:lpstr>_x0600L23C13</vt:lpstr>
      <vt:lpstr>_x0600L24C01</vt:lpstr>
      <vt:lpstr>_x0600L24C02</vt:lpstr>
      <vt:lpstr>_x0600L24C03</vt:lpstr>
      <vt:lpstr>_x0600L24C04</vt:lpstr>
      <vt:lpstr>_x0600L24C05</vt:lpstr>
      <vt:lpstr>_x0600L24C06</vt:lpstr>
      <vt:lpstr>_x0600L24C07</vt:lpstr>
      <vt:lpstr>_x0600L24C08</vt:lpstr>
      <vt:lpstr>_x0600L24C09</vt:lpstr>
      <vt:lpstr>_x0600L24C10</vt:lpstr>
      <vt:lpstr>_x0600L24C11</vt:lpstr>
      <vt:lpstr>_x0600L24C12</vt:lpstr>
      <vt:lpstr>_x0600L24C13</vt:lpstr>
      <vt:lpstr>_x0600L25C01</vt:lpstr>
      <vt:lpstr>_x0600L25C02</vt:lpstr>
      <vt:lpstr>_x0600L25C03</vt:lpstr>
      <vt:lpstr>_x0600L25C04</vt:lpstr>
      <vt:lpstr>_x0600L25C05</vt:lpstr>
      <vt:lpstr>_x0600L25C06</vt:lpstr>
      <vt:lpstr>_x0600L25C07</vt:lpstr>
      <vt:lpstr>_x0600L25C08</vt:lpstr>
      <vt:lpstr>_x0600L25C09</vt:lpstr>
      <vt:lpstr>_x0600L25C10</vt:lpstr>
      <vt:lpstr>_x0600L25C11</vt:lpstr>
      <vt:lpstr>_x0600L25C12</vt:lpstr>
      <vt:lpstr>_x0600L25C13</vt:lpstr>
      <vt:lpstr>_x0600L26C01</vt:lpstr>
      <vt:lpstr>_x0600L26C02</vt:lpstr>
      <vt:lpstr>_x0600L26C03</vt:lpstr>
      <vt:lpstr>_x0600L26C04</vt:lpstr>
      <vt:lpstr>_x0600L26C05</vt:lpstr>
      <vt:lpstr>_x0600L26C06</vt:lpstr>
      <vt:lpstr>_x0600L26C07</vt:lpstr>
      <vt:lpstr>_x0600L26C08</vt:lpstr>
      <vt:lpstr>_x0600L26C09</vt:lpstr>
      <vt:lpstr>_x0600L26C10</vt:lpstr>
      <vt:lpstr>_x0600L26C11</vt:lpstr>
      <vt:lpstr>_x0600L26C12</vt:lpstr>
      <vt:lpstr>_x0600L26C13</vt:lpstr>
      <vt:lpstr>_x0600L27C01</vt:lpstr>
      <vt:lpstr>_x0600L27C02</vt:lpstr>
      <vt:lpstr>_x0600L27C03</vt:lpstr>
      <vt:lpstr>_x0600L27C04</vt:lpstr>
      <vt:lpstr>_x0600L27C05</vt:lpstr>
      <vt:lpstr>_x0600L27C06</vt:lpstr>
      <vt:lpstr>_x0600L27C07</vt:lpstr>
      <vt:lpstr>_x0600L27C08</vt:lpstr>
      <vt:lpstr>_x0600L27C09</vt:lpstr>
      <vt:lpstr>_x0600L27C10</vt:lpstr>
      <vt:lpstr>_x0600L27C11</vt:lpstr>
      <vt:lpstr>_x0600L27C12</vt:lpstr>
      <vt:lpstr>_x0600L27C13</vt:lpstr>
      <vt:lpstr>_x0600L28C01</vt:lpstr>
      <vt:lpstr>_x0600L28C02</vt:lpstr>
      <vt:lpstr>_x0600L28C03</vt:lpstr>
      <vt:lpstr>_x0600L28C04</vt:lpstr>
      <vt:lpstr>_x0600L28C05</vt:lpstr>
      <vt:lpstr>_x0600L28C06</vt:lpstr>
      <vt:lpstr>_x0600L28C07</vt:lpstr>
      <vt:lpstr>_x0600L28C08</vt:lpstr>
      <vt:lpstr>_x0600L28C09</vt:lpstr>
      <vt:lpstr>_x0600L28C10</vt:lpstr>
      <vt:lpstr>_x0600L28C11</vt:lpstr>
      <vt:lpstr>_x0600L28C12</vt:lpstr>
      <vt:lpstr>_x0600L28C13</vt:lpstr>
      <vt:lpstr>_x0600L29C01</vt:lpstr>
      <vt:lpstr>_x0600L29C02</vt:lpstr>
      <vt:lpstr>_x0600L29C03</vt:lpstr>
      <vt:lpstr>_x0600L29C04</vt:lpstr>
      <vt:lpstr>_x0600L29C05</vt:lpstr>
      <vt:lpstr>_x0600L29C06</vt:lpstr>
      <vt:lpstr>_x0600L29C07</vt:lpstr>
      <vt:lpstr>_x0600L29C08</vt:lpstr>
      <vt:lpstr>_x0600L29C09</vt:lpstr>
      <vt:lpstr>_x0600L29C10</vt:lpstr>
      <vt:lpstr>_x0600L29C11</vt:lpstr>
      <vt:lpstr>_x0600L29C12</vt:lpstr>
      <vt:lpstr>_x0600L29C13</vt:lpstr>
      <vt:lpstr>_x0600L30C01</vt:lpstr>
      <vt:lpstr>_x0600L30C02</vt:lpstr>
      <vt:lpstr>_x0600L30C03</vt:lpstr>
      <vt:lpstr>_x0600L30C04</vt:lpstr>
      <vt:lpstr>_x0600L30C05</vt:lpstr>
      <vt:lpstr>_x0600L30C06</vt:lpstr>
      <vt:lpstr>_x0600L30C07</vt:lpstr>
      <vt:lpstr>_x0600L30C08</vt:lpstr>
      <vt:lpstr>_x0600L30C09</vt:lpstr>
      <vt:lpstr>_x0600L30C10</vt:lpstr>
      <vt:lpstr>_x0600L30C11</vt:lpstr>
      <vt:lpstr>_x0600L30C12</vt:lpstr>
      <vt:lpstr>_x0600L30C13</vt:lpstr>
      <vt:lpstr>_x0600L31C01</vt:lpstr>
      <vt:lpstr>_x0600L31C02</vt:lpstr>
      <vt:lpstr>_x0600L31C03</vt:lpstr>
      <vt:lpstr>_x0600L31C04</vt:lpstr>
      <vt:lpstr>_x0600L31C05</vt:lpstr>
      <vt:lpstr>_x0600L31C06</vt:lpstr>
      <vt:lpstr>_x0600L31C07</vt:lpstr>
      <vt:lpstr>_x0600L31C08</vt:lpstr>
      <vt:lpstr>_x0600L31C09</vt:lpstr>
      <vt:lpstr>_x0600L31C10</vt:lpstr>
      <vt:lpstr>_x0600L31C11</vt:lpstr>
      <vt:lpstr>_x0600L31C12</vt:lpstr>
      <vt:lpstr>_x0600L31C13</vt:lpstr>
      <vt:lpstr>_x0600L32C01</vt:lpstr>
      <vt:lpstr>_x0600L32C02</vt:lpstr>
      <vt:lpstr>_x0600L32C03</vt:lpstr>
      <vt:lpstr>_x0600L32C04</vt:lpstr>
      <vt:lpstr>_x0600L32C05</vt:lpstr>
      <vt:lpstr>_x0600L32C06</vt:lpstr>
      <vt:lpstr>_x0600L32C07</vt:lpstr>
      <vt:lpstr>_x0600L32C08</vt:lpstr>
      <vt:lpstr>_x0600L32C09</vt:lpstr>
      <vt:lpstr>_x0600L32C10</vt:lpstr>
      <vt:lpstr>_x0600L32C11</vt:lpstr>
      <vt:lpstr>_x0600L32C12</vt:lpstr>
      <vt:lpstr>_x0600L32C13</vt:lpstr>
      <vt:lpstr>_x0600L33C01</vt:lpstr>
      <vt:lpstr>_x0600L33C02</vt:lpstr>
      <vt:lpstr>_x0600L33C03</vt:lpstr>
      <vt:lpstr>_x0600L33C04</vt:lpstr>
      <vt:lpstr>_x0600L33C05</vt:lpstr>
      <vt:lpstr>_x0600L33C06</vt:lpstr>
      <vt:lpstr>_x0600L33C07</vt:lpstr>
      <vt:lpstr>_x0600L33C08</vt:lpstr>
      <vt:lpstr>_x0600L33C09</vt:lpstr>
      <vt:lpstr>_x0600L33C10</vt:lpstr>
      <vt:lpstr>_x0600L33C11</vt:lpstr>
      <vt:lpstr>_x0600L33C12</vt:lpstr>
      <vt:lpstr>_x0600L33C13</vt:lpstr>
      <vt:lpstr>_x0600L34C01</vt:lpstr>
      <vt:lpstr>_x0600L34C02</vt:lpstr>
      <vt:lpstr>_x0600L34C03</vt:lpstr>
      <vt:lpstr>_x0600L34C04</vt:lpstr>
      <vt:lpstr>_x0600L34C05</vt:lpstr>
      <vt:lpstr>_x0600L34C06</vt:lpstr>
      <vt:lpstr>_x0600L34C07</vt:lpstr>
      <vt:lpstr>_x0600L34C08</vt:lpstr>
      <vt:lpstr>_x0600L34C09</vt:lpstr>
      <vt:lpstr>_x0600L34C10</vt:lpstr>
      <vt:lpstr>_x0600L34C11</vt:lpstr>
      <vt:lpstr>_x0600L34C12</vt:lpstr>
      <vt:lpstr>_x0600L34C13</vt:lpstr>
      <vt:lpstr>_x0600L35C01</vt:lpstr>
      <vt:lpstr>_x0600L35C02</vt:lpstr>
      <vt:lpstr>_x0600L35C03</vt:lpstr>
      <vt:lpstr>_x0600L35C04</vt:lpstr>
      <vt:lpstr>_x0600L35C05</vt:lpstr>
      <vt:lpstr>_x0600L35C06</vt:lpstr>
      <vt:lpstr>_x0600L35C07</vt:lpstr>
      <vt:lpstr>_x0600L35C08</vt:lpstr>
      <vt:lpstr>_x0600L35C09</vt:lpstr>
      <vt:lpstr>_x0600L35C10</vt:lpstr>
      <vt:lpstr>_x0600L35C11</vt:lpstr>
      <vt:lpstr>_x0600L35C12</vt:lpstr>
      <vt:lpstr>_x0600L35C13</vt:lpstr>
      <vt:lpstr>_x0600L36C01</vt:lpstr>
      <vt:lpstr>_x0600L36C02</vt:lpstr>
      <vt:lpstr>_x0600L36C03</vt:lpstr>
      <vt:lpstr>_x0600L36C04</vt:lpstr>
      <vt:lpstr>_x0600L36C05</vt:lpstr>
      <vt:lpstr>_x0600L36C06</vt:lpstr>
      <vt:lpstr>_x0600L36C07</vt:lpstr>
      <vt:lpstr>_x0600L36C08</vt:lpstr>
      <vt:lpstr>_x0600L36C09</vt:lpstr>
      <vt:lpstr>_x0600L36C10</vt:lpstr>
      <vt:lpstr>_x0600L36C11</vt:lpstr>
      <vt:lpstr>_x0600L36C12</vt:lpstr>
      <vt:lpstr>_x0600L36C13</vt:lpstr>
      <vt:lpstr>_x0600L37C01</vt:lpstr>
      <vt:lpstr>_x0600L37C02</vt:lpstr>
      <vt:lpstr>_x0600L37C03</vt:lpstr>
      <vt:lpstr>_x0600L37C04</vt:lpstr>
      <vt:lpstr>_x0600L37C05</vt:lpstr>
      <vt:lpstr>_x0600L37C06</vt:lpstr>
      <vt:lpstr>_x0600L37C07</vt:lpstr>
      <vt:lpstr>_x0600L37C08</vt:lpstr>
      <vt:lpstr>_x0600L37C09</vt:lpstr>
      <vt:lpstr>_x0600L37C10</vt:lpstr>
      <vt:lpstr>_x0600L37C11</vt:lpstr>
      <vt:lpstr>_x0600L37C12</vt:lpstr>
      <vt:lpstr>_x0600L37C13</vt:lpstr>
      <vt:lpstr>_x0600L38C01</vt:lpstr>
      <vt:lpstr>_x0600L38C02</vt:lpstr>
      <vt:lpstr>_x0600L38C03</vt:lpstr>
      <vt:lpstr>_x0600L38C04</vt:lpstr>
      <vt:lpstr>_x0600L38C05</vt:lpstr>
      <vt:lpstr>_x0600L38C06</vt:lpstr>
      <vt:lpstr>_x0600L38C07</vt:lpstr>
      <vt:lpstr>_x0600L38C08</vt:lpstr>
      <vt:lpstr>_x0600L38C09</vt:lpstr>
      <vt:lpstr>_x0600L38C10</vt:lpstr>
      <vt:lpstr>_x0600L38C11</vt:lpstr>
      <vt:lpstr>_x0600L38C12</vt:lpstr>
      <vt:lpstr>_x0600L38C13</vt:lpstr>
      <vt:lpstr>_x0600L39C01</vt:lpstr>
      <vt:lpstr>_x0600L39C02</vt:lpstr>
      <vt:lpstr>_x0600L39C03</vt:lpstr>
      <vt:lpstr>_x0600L39C04</vt:lpstr>
      <vt:lpstr>_x0600L39C05</vt:lpstr>
      <vt:lpstr>_x0600L39C06</vt:lpstr>
      <vt:lpstr>_x0600L39C07</vt:lpstr>
      <vt:lpstr>_x0600L39C08</vt:lpstr>
      <vt:lpstr>_x0600L39C09</vt:lpstr>
      <vt:lpstr>_x0600L39C10</vt:lpstr>
      <vt:lpstr>_x0600L39C11</vt:lpstr>
      <vt:lpstr>_x0600L39C12</vt:lpstr>
      <vt:lpstr>_x0600L39C13</vt:lpstr>
      <vt:lpstr>_x0600L40C01</vt:lpstr>
      <vt:lpstr>_x0600L40C02</vt:lpstr>
      <vt:lpstr>_x0600L40C03</vt:lpstr>
      <vt:lpstr>_x0600L40C04</vt:lpstr>
      <vt:lpstr>_x0600L40C05</vt:lpstr>
      <vt:lpstr>_x0600L40C06</vt:lpstr>
      <vt:lpstr>_x0600L40C07</vt:lpstr>
      <vt:lpstr>_x0600L40C08</vt:lpstr>
      <vt:lpstr>_x0600L40C09</vt:lpstr>
      <vt:lpstr>_x0600L40C10</vt:lpstr>
      <vt:lpstr>_x0600L40C11</vt:lpstr>
      <vt:lpstr>_x0600L40C12</vt:lpstr>
      <vt:lpstr>_x0600L40C13</vt:lpstr>
      <vt:lpstr>_x0600L41C01</vt:lpstr>
      <vt:lpstr>_x0600L41C02</vt:lpstr>
      <vt:lpstr>_x0600L41C03</vt:lpstr>
      <vt:lpstr>_x0600L41C04</vt:lpstr>
      <vt:lpstr>_x0600L41C05</vt:lpstr>
      <vt:lpstr>_x0600L41C06</vt:lpstr>
      <vt:lpstr>_x0600L41C07</vt:lpstr>
      <vt:lpstr>_x0600L41C08</vt:lpstr>
      <vt:lpstr>_x0600L41C09</vt:lpstr>
      <vt:lpstr>_x0600L41C10</vt:lpstr>
      <vt:lpstr>_x0600L41C11</vt:lpstr>
      <vt:lpstr>_x0600L41C12</vt:lpstr>
      <vt:lpstr>_x0600L41C13</vt:lpstr>
      <vt:lpstr>_x0600L42C01</vt:lpstr>
      <vt:lpstr>_x0600L42C02</vt:lpstr>
      <vt:lpstr>_x0600L42C03</vt:lpstr>
      <vt:lpstr>_x0600L42C04</vt:lpstr>
      <vt:lpstr>_x0600L42C05</vt:lpstr>
      <vt:lpstr>_x0600L42C06</vt:lpstr>
      <vt:lpstr>_x0600L42C07</vt:lpstr>
      <vt:lpstr>_x0600L42C08</vt:lpstr>
      <vt:lpstr>_x0600L42C09</vt:lpstr>
      <vt:lpstr>_x0600L42C10</vt:lpstr>
      <vt:lpstr>_x0600L42C11</vt:lpstr>
      <vt:lpstr>_x0600L42C12</vt:lpstr>
      <vt:lpstr>_x0600L42C13</vt:lpstr>
      <vt:lpstr>_x0600L43C01</vt:lpstr>
      <vt:lpstr>_x0600L43C02</vt:lpstr>
      <vt:lpstr>_x0600L43C03</vt:lpstr>
      <vt:lpstr>_x0600L43C04</vt:lpstr>
      <vt:lpstr>_x0600L43C05</vt:lpstr>
      <vt:lpstr>_x0600L43C06</vt:lpstr>
      <vt:lpstr>_x0600L43C07</vt:lpstr>
      <vt:lpstr>_x0600L43C08</vt:lpstr>
      <vt:lpstr>_x0600L43C09</vt:lpstr>
      <vt:lpstr>_x0600L43C10</vt:lpstr>
      <vt:lpstr>_x0600L43C11</vt:lpstr>
      <vt:lpstr>_x0600L43C12</vt:lpstr>
      <vt:lpstr>_x0600L43C13</vt:lpstr>
      <vt:lpstr>_x0600L44C01</vt:lpstr>
      <vt:lpstr>_x0600L44C02</vt:lpstr>
      <vt:lpstr>_x0600L44C03</vt:lpstr>
      <vt:lpstr>_x0600L44C04</vt:lpstr>
      <vt:lpstr>_x0600L44C05</vt:lpstr>
      <vt:lpstr>_x0600L44C06</vt:lpstr>
      <vt:lpstr>_x0600L44C07</vt:lpstr>
      <vt:lpstr>_x0600L44C08</vt:lpstr>
      <vt:lpstr>_x0600L44C09</vt:lpstr>
      <vt:lpstr>_x0600L44C10</vt:lpstr>
      <vt:lpstr>_x0600L44C11</vt:lpstr>
      <vt:lpstr>_x0600L44C12</vt:lpstr>
      <vt:lpstr>_x0600L44C13</vt:lpstr>
      <vt:lpstr>_x0600L45C01</vt:lpstr>
      <vt:lpstr>_x0600L45C02</vt:lpstr>
      <vt:lpstr>_x0600L45C03</vt:lpstr>
      <vt:lpstr>_x0600L45C04</vt:lpstr>
      <vt:lpstr>_x0600L45C05</vt:lpstr>
      <vt:lpstr>_x0600L45C06</vt:lpstr>
      <vt:lpstr>_x0600L45C07</vt:lpstr>
      <vt:lpstr>_x0600L45C08</vt:lpstr>
      <vt:lpstr>_x0600L45C09</vt:lpstr>
      <vt:lpstr>_x0600L45C10</vt:lpstr>
      <vt:lpstr>_x0600L45C11</vt:lpstr>
      <vt:lpstr>_x0600L45C12</vt:lpstr>
      <vt:lpstr>_x0600L45C13</vt:lpstr>
      <vt:lpstr>_x0600L46C01</vt:lpstr>
      <vt:lpstr>_x0600L46C02</vt:lpstr>
      <vt:lpstr>_x0600L46C03</vt:lpstr>
      <vt:lpstr>_x0600L46C04</vt:lpstr>
      <vt:lpstr>_x0600L46C05</vt:lpstr>
      <vt:lpstr>_x0600L46C06</vt:lpstr>
      <vt:lpstr>_x0600L46C07</vt:lpstr>
      <vt:lpstr>_x0600L46C08</vt:lpstr>
      <vt:lpstr>_x0600L46C09</vt:lpstr>
      <vt:lpstr>_x0600L46C10</vt:lpstr>
      <vt:lpstr>_x0600L46C11</vt:lpstr>
      <vt:lpstr>_x0600L46C12</vt:lpstr>
      <vt:lpstr>_x0600L46C13</vt:lpstr>
      <vt:lpstr>_x0600L47C01</vt:lpstr>
      <vt:lpstr>_x0600L47C02</vt:lpstr>
      <vt:lpstr>_x0600L47C03</vt:lpstr>
      <vt:lpstr>_x0600L47C04</vt:lpstr>
      <vt:lpstr>_x0600L47C05</vt:lpstr>
      <vt:lpstr>_x0600L47C06</vt:lpstr>
      <vt:lpstr>_x0600L47C07</vt:lpstr>
      <vt:lpstr>_x0600L47C08</vt:lpstr>
      <vt:lpstr>_x0600L47C09</vt:lpstr>
      <vt:lpstr>_x0600L47C10</vt:lpstr>
      <vt:lpstr>_x0600L47C11</vt:lpstr>
      <vt:lpstr>_x0600L47C12</vt:lpstr>
      <vt:lpstr>_x0600L47C13</vt:lpstr>
      <vt:lpstr>_x0600L48C01</vt:lpstr>
      <vt:lpstr>_x0600L48C02</vt:lpstr>
      <vt:lpstr>_x0600L48C03</vt:lpstr>
      <vt:lpstr>_x0600L48C04</vt:lpstr>
      <vt:lpstr>_x0600L48C05</vt:lpstr>
      <vt:lpstr>_x0600L48C06</vt:lpstr>
      <vt:lpstr>_x0600L48C07</vt:lpstr>
      <vt:lpstr>_x0600L48C08</vt:lpstr>
      <vt:lpstr>_x0600L48C09</vt:lpstr>
      <vt:lpstr>_x0600L48C10</vt:lpstr>
      <vt:lpstr>_x0600L48C11</vt:lpstr>
      <vt:lpstr>_x0600L48C12</vt:lpstr>
      <vt:lpstr>_x0600L48C13</vt:lpstr>
      <vt:lpstr>_x0600L49C01</vt:lpstr>
      <vt:lpstr>_x0600L49C02</vt:lpstr>
      <vt:lpstr>_x0600L49C03</vt:lpstr>
      <vt:lpstr>_x0600L49C04</vt:lpstr>
      <vt:lpstr>_x0600L49C05</vt:lpstr>
      <vt:lpstr>_x0600L49C06</vt:lpstr>
      <vt:lpstr>_x0600L49C07</vt:lpstr>
      <vt:lpstr>_x0600L49C08</vt:lpstr>
      <vt:lpstr>_x0600L49C09</vt:lpstr>
      <vt:lpstr>_x0600L49C10</vt:lpstr>
      <vt:lpstr>_x0600L49C11</vt:lpstr>
      <vt:lpstr>_x0600L49C12</vt:lpstr>
      <vt:lpstr>_x0600L49C13</vt:lpstr>
      <vt:lpstr>_x0600L50C01</vt:lpstr>
      <vt:lpstr>_x0600L50C02</vt:lpstr>
      <vt:lpstr>_x0600L50C03</vt:lpstr>
      <vt:lpstr>_x0600L50C04</vt:lpstr>
      <vt:lpstr>_x0600L50C05</vt:lpstr>
      <vt:lpstr>_x0600L50C06</vt:lpstr>
      <vt:lpstr>_x0600L50C07</vt:lpstr>
      <vt:lpstr>_x0600L50C08</vt:lpstr>
      <vt:lpstr>_x0600L50C09</vt:lpstr>
      <vt:lpstr>_x0600L50C10</vt:lpstr>
      <vt:lpstr>_x0600L50C11</vt:lpstr>
      <vt:lpstr>_x0600L50C12</vt:lpstr>
      <vt:lpstr>_x0600L50C13</vt:lpstr>
      <vt:lpstr>_x0600L51C01</vt:lpstr>
      <vt:lpstr>_x0600L51C02</vt:lpstr>
      <vt:lpstr>_x0600L51C03</vt:lpstr>
      <vt:lpstr>_x0600L51C04</vt:lpstr>
      <vt:lpstr>_x0600L51C05</vt:lpstr>
      <vt:lpstr>_x0600L51C06</vt:lpstr>
      <vt:lpstr>_x0600L51C07</vt:lpstr>
      <vt:lpstr>_x0600L51C08</vt:lpstr>
      <vt:lpstr>_x0600L51C09</vt:lpstr>
      <vt:lpstr>_x0600L51C10</vt:lpstr>
      <vt:lpstr>_x0600L51C11</vt:lpstr>
      <vt:lpstr>_x0600L51C12</vt:lpstr>
      <vt:lpstr>_x0600L51C13</vt:lpstr>
      <vt:lpstr>_x07100501</vt:lpstr>
      <vt:lpstr>_x07100505</vt:lpstr>
      <vt:lpstr>_x07100510</vt:lpstr>
      <vt:lpstr>_x07100515</vt:lpstr>
      <vt:lpstr>_x07100520</vt:lpstr>
      <vt:lpstr>_x07101001</vt:lpstr>
      <vt:lpstr>_x07101005</vt:lpstr>
      <vt:lpstr>_x07101010</vt:lpstr>
      <vt:lpstr>_x07101015</vt:lpstr>
      <vt:lpstr>_x07101020</vt:lpstr>
      <vt:lpstr>_x07101501</vt:lpstr>
      <vt:lpstr>_x07101505</vt:lpstr>
      <vt:lpstr>_x07101510</vt:lpstr>
      <vt:lpstr>_x07101515</vt:lpstr>
      <vt:lpstr>_x07101520</vt:lpstr>
      <vt:lpstr>_x07102001</vt:lpstr>
      <vt:lpstr>_x07102005</vt:lpstr>
      <vt:lpstr>_x07102010</vt:lpstr>
      <vt:lpstr>_x07102015</vt:lpstr>
      <vt:lpstr>_x07102020</vt:lpstr>
      <vt:lpstr>_x07102501</vt:lpstr>
      <vt:lpstr>_x07102505</vt:lpstr>
      <vt:lpstr>_x07102510</vt:lpstr>
      <vt:lpstr>_x07102515</vt:lpstr>
      <vt:lpstr>_x07102520</vt:lpstr>
      <vt:lpstr>_x07103015</vt:lpstr>
      <vt:lpstr>_x07103020</vt:lpstr>
      <vt:lpstr>_x0710L0100</vt:lpstr>
      <vt:lpstr>_x0710L0101</vt:lpstr>
      <vt:lpstr>_x0710L0105</vt:lpstr>
      <vt:lpstr>_x0710L0110</vt:lpstr>
      <vt:lpstr>_x0710L0115</vt:lpstr>
      <vt:lpstr>_x0710L0120</vt:lpstr>
      <vt:lpstr>_x0710L01C01</vt:lpstr>
      <vt:lpstr>_x0710L01C02</vt:lpstr>
      <vt:lpstr>_x0710L01C03</vt:lpstr>
      <vt:lpstr>_x0710L01C04</vt:lpstr>
      <vt:lpstr>_x0710L0200</vt:lpstr>
      <vt:lpstr>_x0710L0201</vt:lpstr>
      <vt:lpstr>_x0710L0205</vt:lpstr>
      <vt:lpstr>_x0710L0210</vt:lpstr>
      <vt:lpstr>_x0710L0215</vt:lpstr>
      <vt:lpstr>_x0710L0220</vt:lpstr>
      <vt:lpstr>_x0710L02C01</vt:lpstr>
      <vt:lpstr>_x0710L02C02</vt:lpstr>
      <vt:lpstr>_x0710L02C03</vt:lpstr>
      <vt:lpstr>_x0710L02C04</vt:lpstr>
      <vt:lpstr>_x0710L0300</vt:lpstr>
      <vt:lpstr>_x0710L0301</vt:lpstr>
      <vt:lpstr>_x0710L0305</vt:lpstr>
      <vt:lpstr>_x0710L0310</vt:lpstr>
      <vt:lpstr>_x0710L0315</vt:lpstr>
      <vt:lpstr>_x0710L0320</vt:lpstr>
      <vt:lpstr>_x0710L03C01</vt:lpstr>
      <vt:lpstr>_x0710L03C02</vt:lpstr>
      <vt:lpstr>_x0710L03C03</vt:lpstr>
      <vt:lpstr>_x0710L03C04</vt:lpstr>
      <vt:lpstr>_x0710L0400</vt:lpstr>
      <vt:lpstr>_x0710L0401</vt:lpstr>
      <vt:lpstr>_x0710L0405</vt:lpstr>
      <vt:lpstr>_x0710L0410</vt:lpstr>
      <vt:lpstr>_x0710L0415</vt:lpstr>
      <vt:lpstr>_x0710L0420</vt:lpstr>
      <vt:lpstr>_x0710L04C01</vt:lpstr>
      <vt:lpstr>_x0710L04C02</vt:lpstr>
      <vt:lpstr>_x0710L04C03</vt:lpstr>
      <vt:lpstr>_x0710L04C04</vt:lpstr>
      <vt:lpstr>_x0710L0500</vt:lpstr>
      <vt:lpstr>_x0710L0501</vt:lpstr>
      <vt:lpstr>_x0710L0505</vt:lpstr>
      <vt:lpstr>_x0710L0510</vt:lpstr>
      <vt:lpstr>_x0710L0515</vt:lpstr>
      <vt:lpstr>_x0710L0520</vt:lpstr>
      <vt:lpstr>_x0710L05C01</vt:lpstr>
      <vt:lpstr>_x0710L05C02</vt:lpstr>
      <vt:lpstr>_x0710L05C03</vt:lpstr>
      <vt:lpstr>_x0710L05C04</vt:lpstr>
      <vt:lpstr>_x0710L0600</vt:lpstr>
      <vt:lpstr>_x0710L0601</vt:lpstr>
      <vt:lpstr>_x0710L0605</vt:lpstr>
      <vt:lpstr>_x0710L0610</vt:lpstr>
      <vt:lpstr>_x0710L0615</vt:lpstr>
      <vt:lpstr>_x0710L0620</vt:lpstr>
      <vt:lpstr>_x0710L06C01</vt:lpstr>
      <vt:lpstr>_x0710L06C02</vt:lpstr>
      <vt:lpstr>_x0710L06C03</vt:lpstr>
      <vt:lpstr>_x0710L06C04</vt:lpstr>
      <vt:lpstr>_x0710L0700</vt:lpstr>
      <vt:lpstr>_x0710L0701</vt:lpstr>
      <vt:lpstr>_x0710L0705</vt:lpstr>
      <vt:lpstr>_x0710L0710</vt:lpstr>
      <vt:lpstr>_x0710L0715</vt:lpstr>
      <vt:lpstr>_x0710L0720</vt:lpstr>
      <vt:lpstr>_x0710L07C01</vt:lpstr>
      <vt:lpstr>_x0710L07C02</vt:lpstr>
      <vt:lpstr>_x0710L07C03</vt:lpstr>
      <vt:lpstr>_x0710L07C04</vt:lpstr>
      <vt:lpstr>_x0710L0800</vt:lpstr>
      <vt:lpstr>_x0710L0801</vt:lpstr>
      <vt:lpstr>_x0710L0805</vt:lpstr>
      <vt:lpstr>_x0710L0810</vt:lpstr>
      <vt:lpstr>_x0710L0815</vt:lpstr>
      <vt:lpstr>_x0710L0820</vt:lpstr>
      <vt:lpstr>_x0710L08C01</vt:lpstr>
      <vt:lpstr>_x0710L08C02</vt:lpstr>
      <vt:lpstr>_x0710L08C03</vt:lpstr>
      <vt:lpstr>_x0710L0900</vt:lpstr>
      <vt:lpstr>_x0710L0901</vt:lpstr>
      <vt:lpstr>_x0710L0905</vt:lpstr>
      <vt:lpstr>_x0710L0910</vt:lpstr>
      <vt:lpstr>_x0710L0915</vt:lpstr>
      <vt:lpstr>_x0710L0920</vt:lpstr>
      <vt:lpstr>_x0710L09C01</vt:lpstr>
      <vt:lpstr>_x0710L09C02</vt:lpstr>
      <vt:lpstr>_x0710L09C03</vt:lpstr>
      <vt:lpstr>_x0710L1000</vt:lpstr>
      <vt:lpstr>_x0710L1001</vt:lpstr>
      <vt:lpstr>_x0710L1005</vt:lpstr>
      <vt:lpstr>_x0710L1010</vt:lpstr>
      <vt:lpstr>_x0710L1015</vt:lpstr>
      <vt:lpstr>_x0710L1020</vt:lpstr>
      <vt:lpstr>_x0710L10C01</vt:lpstr>
      <vt:lpstr>_x0710L10C02</vt:lpstr>
      <vt:lpstr>_x0710L10C03</vt:lpstr>
      <vt:lpstr>_x0710L1100</vt:lpstr>
      <vt:lpstr>_x0710L1101</vt:lpstr>
      <vt:lpstr>_x0710L1105</vt:lpstr>
      <vt:lpstr>_x0710L1110</vt:lpstr>
      <vt:lpstr>_x0710L1115</vt:lpstr>
      <vt:lpstr>_x0710L1120</vt:lpstr>
      <vt:lpstr>_x0710L11C01</vt:lpstr>
      <vt:lpstr>_x0710L11C02</vt:lpstr>
      <vt:lpstr>_x0710L11C03</vt:lpstr>
      <vt:lpstr>_x0710L1200</vt:lpstr>
      <vt:lpstr>_x0710L1201</vt:lpstr>
      <vt:lpstr>_x0710L1205</vt:lpstr>
      <vt:lpstr>_x0710L1210</vt:lpstr>
      <vt:lpstr>_x0710L1215</vt:lpstr>
      <vt:lpstr>_x0710L1220</vt:lpstr>
      <vt:lpstr>_x0710L12C01</vt:lpstr>
      <vt:lpstr>_x0710L12C02</vt:lpstr>
      <vt:lpstr>_x0710L12C03</vt:lpstr>
      <vt:lpstr>_x0710L1300</vt:lpstr>
      <vt:lpstr>_x0710L1301</vt:lpstr>
      <vt:lpstr>_x0710L1305</vt:lpstr>
      <vt:lpstr>_x0710L1310</vt:lpstr>
      <vt:lpstr>_x0710L1315</vt:lpstr>
      <vt:lpstr>_x0710L1320</vt:lpstr>
      <vt:lpstr>_x0710L13C01</vt:lpstr>
      <vt:lpstr>_x0710L13C02</vt:lpstr>
      <vt:lpstr>_x0710L13C03</vt:lpstr>
      <vt:lpstr>_x0710L1400</vt:lpstr>
      <vt:lpstr>_x0710L1401</vt:lpstr>
      <vt:lpstr>_x0710L1405</vt:lpstr>
      <vt:lpstr>_x0710L1410</vt:lpstr>
      <vt:lpstr>_x0710L1415</vt:lpstr>
      <vt:lpstr>_x0710L1420</vt:lpstr>
      <vt:lpstr>_x0710L14C01</vt:lpstr>
      <vt:lpstr>_x0710L14C02</vt:lpstr>
      <vt:lpstr>_x0710L14C03</vt:lpstr>
      <vt:lpstr>_x0710L1500</vt:lpstr>
      <vt:lpstr>_x0710L1501</vt:lpstr>
      <vt:lpstr>_x0710L1505</vt:lpstr>
      <vt:lpstr>_x0710L1510</vt:lpstr>
      <vt:lpstr>_x0710L1515</vt:lpstr>
      <vt:lpstr>_x0710L1520</vt:lpstr>
      <vt:lpstr>_x0710L15C01</vt:lpstr>
      <vt:lpstr>_x0710L15C02</vt:lpstr>
      <vt:lpstr>_x0710L15C03</vt:lpstr>
      <vt:lpstr>_x0710L1600</vt:lpstr>
      <vt:lpstr>_x0710L1601</vt:lpstr>
      <vt:lpstr>_x0710L1605</vt:lpstr>
      <vt:lpstr>_x0710L1610</vt:lpstr>
      <vt:lpstr>_x0710L1615</vt:lpstr>
      <vt:lpstr>_x0710L1620</vt:lpstr>
      <vt:lpstr>_x0710L16C01</vt:lpstr>
      <vt:lpstr>_x0710L16C02</vt:lpstr>
      <vt:lpstr>_x0710L16C03</vt:lpstr>
      <vt:lpstr>_x0710L1700</vt:lpstr>
      <vt:lpstr>_x0710L1701</vt:lpstr>
      <vt:lpstr>_x0710L1705</vt:lpstr>
      <vt:lpstr>_x0710L1710</vt:lpstr>
      <vt:lpstr>_x0710L1715</vt:lpstr>
      <vt:lpstr>_x0710L1720</vt:lpstr>
      <vt:lpstr>_x0710L17C01</vt:lpstr>
      <vt:lpstr>_x0710L17C02</vt:lpstr>
      <vt:lpstr>_x0710L17C03</vt:lpstr>
      <vt:lpstr>_x0710L1800</vt:lpstr>
      <vt:lpstr>_x0710L1801</vt:lpstr>
      <vt:lpstr>_x0710L1805</vt:lpstr>
      <vt:lpstr>_x0710L1810</vt:lpstr>
      <vt:lpstr>_x0710L1815</vt:lpstr>
      <vt:lpstr>_x0710L1820</vt:lpstr>
      <vt:lpstr>_x0710L18C01</vt:lpstr>
      <vt:lpstr>_x0710L18C02</vt:lpstr>
      <vt:lpstr>_x0710L18C03</vt:lpstr>
      <vt:lpstr>_x0710L1900</vt:lpstr>
      <vt:lpstr>_x0710L1901</vt:lpstr>
      <vt:lpstr>_x0710L1905</vt:lpstr>
      <vt:lpstr>_x0710L1910</vt:lpstr>
      <vt:lpstr>_x0710L1915</vt:lpstr>
      <vt:lpstr>_x0710L1920</vt:lpstr>
      <vt:lpstr>_x0710L19C01</vt:lpstr>
      <vt:lpstr>_x0710L19C02</vt:lpstr>
      <vt:lpstr>_x0710L19C03</vt:lpstr>
      <vt:lpstr>_x0710L2000</vt:lpstr>
      <vt:lpstr>_x0710L2001</vt:lpstr>
      <vt:lpstr>_x0710L2005</vt:lpstr>
      <vt:lpstr>_x0710L2010</vt:lpstr>
      <vt:lpstr>_x0710L2015</vt:lpstr>
      <vt:lpstr>_x0710L2020</vt:lpstr>
      <vt:lpstr>_x0710L20C01</vt:lpstr>
      <vt:lpstr>_x0710L20C02</vt:lpstr>
      <vt:lpstr>_x0710L20C03</vt:lpstr>
      <vt:lpstr>_x0710L2100</vt:lpstr>
      <vt:lpstr>_x0710L2101</vt:lpstr>
      <vt:lpstr>_x0710L2105</vt:lpstr>
      <vt:lpstr>_x0710L2110</vt:lpstr>
      <vt:lpstr>_x0710L2115</vt:lpstr>
      <vt:lpstr>_x0710L2120</vt:lpstr>
      <vt:lpstr>_x0710L21C01</vt:lpstr>
      <vt:lpstr>_x0710L21C02</vt:lpstr>
      <vt:lpstr>_x0710L21C03</vt:lpstr>
      <vt:lpstr>_x0710L2200</vt:lpstr>
      <vt:lpstr>_x0710L2201</vt:lpstr>
      <vt:lpstr>_x0710L2205</vt:lpstr>
      <vt:lpstr>_x0710L2210</vt:lpstr>
      <vt:lpstr>_x0710L2215</vt:lpstr>
      <vt:lpstr>_x0710L2220</vt:lpstr>
      <vt:lpstr>_x0710L22C01</vt:lpstr>
      <vt:lpstr>_x0710L22C02</vt:lpstr>
      <vt:lpstr>_x0710L22C03</vt:lpstr>
      <vt:lpstr>_x0710L2300</vt:lpstr>
      <vt:lpstr>_x0710L2301</vt:lpstr>
      <vt:lpstr>_x0710L2305</vt:lpstr>
      <vt:lpstr>_x0710L2310</vt:lpstr>
      <vt:lpstr>_x0710L2315</vt:lpstr>
      <vt:lpstr>_x0710L2320</vt:lpstr>
      <vt:lpstr>_x0710L23C01</vt:lpstr>
      <vt:lpstr>_x0710L23C02</vt:lpstr>
      <vt:lpstr>_x0710L23C03</vt:lpstr>
      <vt:lpstr>_x0710L2400</vt:lpstr>
      <vt:lpstr>_x0710L2401</vt:lpstr>
      <vt:lpstr>_x0710L2405</vt:lpstr>
      <vt:lpstr>_x0710L2410</vt:lpstr>
      <vt:lpstr>_x0710L2415</vt:lpstr>
      <vt:lpstr>_x0710L2420</vt:lpstr>
      <vt:lpstr>_x0710L24C01</vt:lpstr>
      <vt:lpstr>_x0710L24C02</vt:lpstr>
      <vt:lpstr>_x0710L24C03</vt:lpstr>
      <vt:lpstr>_x0710L2500</vt:lpstr>
      <vt:lpstr>_x0710L2501</vt:lpstr>
      <vt:lpstr>_x0710L2505</vt:lpstr>
      <vt:lpstr>_x0710L2510</vt:lpstr>
      <vt:lpstr>_x0710L2515</vt:lpstr>
      <vt:lpstr>_x0710L2520</vt:lpstr>
      <vt:lpstr>_x0710L25C01</vt:lpstr>
      <vt:lpstr>_x0710L25C02</vt:lpstr>
      <vt:lpstr>_x0710L25C03</vt:lpstr>
      <vt:lpstr>_x0710L2600</vt:lpstr>
      <vt:lpstr>_x0710L2601</vt:lpstr>
      <vt:lpstr>_x0710L2605</vt:lpstr>
      <vt:lpstr>_x0710L2610</vt:lpstr>
      <vt:lpstr>_x0710L2615</vt:lpstr>
      <vt:lpstr>_x0710L2620</vt:lpstr>
      <vt:lpstr>_x0710L26C01</vt:lpstr>
      <vt:lpstr>_x0710L26C02</vt:lpstr>
      <vt:lpstr>_x0710L26C03</vt:lpstr>
      <vt:lpstr>_x0710L2700</vt:lpstr>
      <vt:lpstr>_x0710L2701</vt:lpstr>
      <vt:lpstr>_x0710L2705</vt:lpstr>
      <vt:lpstr>_x0710L2710</vt:lpstr>
      <vt:lpstr>_x0710L2715</vt:lpstr>
      <vt:lpstr>_x0710L2720</vt:lpstr>
      <vt:lpstr>_x0710L27C01</vt:lpstr>
      <vt:lpstr>_x0710L27C02</vt:lpstr>
      <vt:lpstr>_x0710L27C03</vt:lpstr>
      <vt:lpstr>_x0710L2800</vt:lpstr>
      <vt:lpstr>_x0710L2801</vt:lpstr>
      <vt:lpstr>_x0710L2805</vt:lpstr>
      <vt:lpstr>_x0710L2810</vt:lpstr>
      <vt:lpstr>_x0710L2815</vt:lpstr>
      <vt:lpstr>_x0710L2820</vt:lpstr>
      <vt:lpstr>_x0710L28C01</vt:lpstr>
      <vt:lpstr>_x0710L28C02</vt:lpstr>
      <vt:lpstr>_x0710L28C03</vt:lpstr>
      <vt:lpstr>_x0710L2900</vt:lpstr>
      <vt:lpstr>_x0710L2901</vt:lpstr>
      <vt:lpstr>_x0710L2905</vt:lpstr>
      <vt:lpstr>_x0710L2910</vt:lpstr>
      <vt:lpstr>_x0710L2915</vt:lpstr>
      <vt:lpstr>_x0710L2920</vt:lpstr>
      <vt:lpstr>_x0710L29C01</vt:lpstr>
      <vt:lpstr>_x0710L29C02</vt:lpstr>
      <vt:lpstr>_x0710L29C03</vt:lpstr>
      <vt:lpstr>_x0710L3000</vt:lpstr>
      <vt:lpstr>_x0710L3001</vt:lpstr>
      <vt:lpstr>_x0710L3005</vt:lpstr>
      <vt:lpstr>_x0710L3010</vt:lpstr>
      <vt:lpstr>_x0710L3015</vt:lpstr>
      <vt:lpstr>_x0710L3020</vt:lpstr>
      <vt:lpstr>_x0710L30C01</vt:lpstr>
      <vt:lpstr>_x0710L30C02</vt:lpstr>
      <vt:lpstr>_x0710L30C03</vt:lpstr>
      <vt:lpstr>_x0710L3100</vt:lpstr>
      <vt:lpstr>_x0710L3101</vt:lpstr>
      <vt:lpstr>_x0710L3105</vt:lpstr>
      <vt:lpstr>_x0710L3110</vt:lpstr>
      <vt:lpstr>_x0710L3115</vt:lpstr>
      <vt:lpstr>_x0710L3120</vt:lpstr>
      <vt:lpstr>_x0710L31C01</vt:lpstr>
      <vt:lpstr>_x0710L31C02</vt:lpstr>
      <vt:lpstr>_x0710L31C03</vt:lpstr>
      <vt:lpstr>_x0710L3200</vt:lpstr>
      <vt:lpstr>_x0710L3215</vt:lpstr>
      <vt:lpstr>_x0710L3220</vt:lpstr>
      <vt:lpstr>_x0710L3225</vt:lpstr>
      <vt:lpstr>_x0710L32C01</vt:lpstr>
      <vt:lpstr>_x0710L32C02</vt:lpstr>
      <vt:lpstr>_x0710L32C03</vt:lpstr>
      <vt:lpstr>_x0710L3300</vt:lpstr>
      <vt:lpstr>_x0710L3315</vt:lpstr>
      <vt:lpstr>_x0710L3320</vt:lpstr>
      <vt:lpstr>_x0710L3325</vt:lpstr>
      <vt:lpstr>_x0710L33C01</vt:lpstr>
      <vt:lpstr>_x0710L33C02</vt:lpstr>
      <vt:lpstr>_x0710L33C03</vt:lpstr>
      <vt:lpstr>_x0710L3400</vt:lpstr>
      <vt:lpstr>_x0710L3415</vt:lpstr>
      <vt:lpstr>_x0710L3420</vt:lpstr>
      <vt:lpstr>_x0710L3425</vt:lpstr>
      <vt:lpstr>_x0710L34C01</vt:lpstr>
      <vt:lpstr>_x0710L34C02</vt:lpstr>
      <vt:lpstr>_x0710L34C03</vt:lpstr>
      <vt:lpstr>_x0710L3500</vt:lpstr>
      <vt:lpstr>_x0710L3515</vt:lpstr>
      <vt:lpstr>_x0710L3520</vt:lpstr>
      <vt:lpstr>_x0710L3525</vt:lpstr>
      <vt:lpstr>_x0710L35C01</vt:lpstr>
      <vt:lpstr>_x0710L35C02</vt:lpstr>
      <vt:lpstr>_x0710L35C03</vt:lpstr>
      <vt:lpstr>_x0710L3600</vt:lpstr>
      <vt:lpstr>_x0710L3615</vt:lpstr>
      <vt:lpstr>_x0710L3620</vt:lpstr>
      <vt:lpstr>_x0710L3625</vt:lpstr>
      <vt:lpstr>_x0710L36C01</vt:lpstr>
      <vt:lpstr>_x0710L36C02</vt:lpstr>
      <vt:lpstr>_x0710L36C03</vt:lpstr>
      <vt:lpstr>_x0710L3700</vt:lpstr>
      <vt:lpstr>_x0710L3715</vt:lpstr>
      <vt:lpstr>_x0710L3720</vt:lpstr>
      <vt:lpstr>_x0710L3725</vt:lpstr>
      <vt:lpstr>_x0710L37C01</vt:lpstr>
      <vt:lpstr>_x0710L37C02</vt:lpstr>
      <vt:lpstr>_x0710L37C03</vt:lpstr>
      <vt:lpstr>_x08100101</vt:lpstr>
      <vt:lpstr>_x08100102</vt:lpstr>
      <vt:lpstr>_x08100103</vt:lpstr>
      <vt:lpstr>_x08100104</vt:lpstr>
      <vt:lpstr>_x08100201</vt:lpstr>
      <vt:lpstr>_x08100202</vt:lpstr>
      <vt:lpstr>_x08100203</vt:lpstr>
      <vt:lpstr>_x08100204</vt:lpstr>
      <vt:lpstr>_x08100301</vt:lpstr>
      <vt:lpstr>_x08100302</vt:lpstr>
      <vt:lpstr>_x08100303</vt:lpstr>
      <vt:lpstr>_x08100304</vt:lpstr>
      <vt:lpstr>_x08100401</vt:lpstr>
      <vt:lpstr>_x08100402</vt:lpstr>
      <vt:lpstr>_x08100403</vt:lpstr>
      <vt:lpstr>_x08100404</vt:lpstr>
      <vt:lpstr>_x08100501</vt:lpstr>
      <vt:lpstr>_x08100502</vt:lpstr>
      <vt:lpstr>_x08100503</vt:lpstr>
      <vt:lpstr>_x08100504</vt:lpstr>
      <vt:lpstr>_x08100600</vt:lpstr>
      <vt:lpstr>_x08100601</vt:lpstr>
      <vt:lpstr>_x08100602</vt:lpstr>
      <vt:lpstr>_x08100603</vt:lpstr>
      <vt:lpstr>_x08100604</vt:lpstr>
      <vt:lpstr>_x081006C01</vt:lpstr>
      <vt:lpstr>_x081006C02</vt:lpstr>
      <vt:lpstr>_x081006C03</vt:lpstr>
      <vt:lpstr>_x081006C04</vt:lpstr>
      <vt:lpstr>_x08100701</vt:lpstr>
      <vt:lpstr>_x08100702</vt:lpstr>
      <vt:lpstr>_x08100703</vt:lpstr>
      <vt:lpstr>_x08100704</vt:lpstr>
      <vt:lpstr>_x08100801</vt:lpstr>
      <vt:lpstr>_x08100802</vt:lpstr>
      <vt:lpstr>_x08100803</vt:lpstr>
      <vt:lpstr>_x08100804</vt:lpstr>
      <vt:lpstr>_x08100901</vt:lpstr>
      <vt:lpstr>_x08100902</vt:lpstr>
      <vt:lpstr>_x08100903</vt:lpstr>
      <vt:lpstr>_x08100904</vt:lpstr>
      <vt:lpstr>_x08101001</vt:lpstr>
      <vt:lpstr>_x08101002</vt:lpstr>
      <vt:lpstr>_x08101003</vt:lpstr>
      <vt:lpstr>_x08101004</vt:lpstr>
      <vt:lpstr>_x08101101</vt:lpstr>
      <vt:lpstr>_x08101102</vt:lpstr>
      <vt:lpstr>_x08101103</vt:lpstr>
      <vt:lpstr>_x08101104</vt:lpstr>
      <vt:lpstr>_x08101201</vt:lpstr>
      <vt:lpstr>_x08101202</vt:lpstr>
      <vt:lpstr>_x08101203</vt:lpstr>
      <vt:lpstr>_x08101204</vt:lpstr>
      <vt:lpstr>_x08101300</vt:lpstr>
      <vt:lpstr>_x08101301</vt:lpstr>
      <vt:lpstr>_x08101302</vt:lpstr>
      <vt:lpstr>_x08101303</vt:lpstr>
      <vt:lpstr>_x08101304</vt:lpstr>
      <vt:lpstr>_x081013C05</vt:lpstr>
      <vt:lpstr>_x081013C06</vt:lpstr>
      <vt:lpstr>_x081013C07</vt:lpstr>
      <vt:lpstr>_x081013C08</vt:lpstr>
      <vt:lpstr>_x08101401</vt:lpstr>
      <vt:lpstr>_x08101402</vt:lpstr>
      <vt:lpstr>_x08101403</vt:lpstr>
      <vt:lpstr>_x08101404</vt:lpstr>
      <vt:lpstr>_x08101501</vt:lpstr>
      <vt:lpstr>_x08101502</vt:lpstr>
      <vt:lpstr>_x08101503</vt:lpstr>
      <vt:lpstr>_x08101504</vt:lpstr>
      <vt:lpstr>_x08101601</vt:lpstr>
      <vt:lpstr>_x08101602</vt:lpstr>
      <vt:lpstr>_x08101603</vt:lpstr>
      <vt:lpstr>_x08101701</vt:lpstr>
      <vt:lpstr>_x08101702</vt:lpstr>
      <vt:lpstr>_x08101703</vt:lpstr>
      <vt:lpstr>_x08101801</vt:lpstr>
      <vt:lpstr>_x08101802</vt:lpstr>
      <vt:lpstr>_x08101803</vt:lpstr>
      <vt:lpstr>_x08101901</vt:lpstr>
      <vt:lpstr>_x08101902</vt:lpstr>
      <vt:lpstr>_x08101903</vt:lpstr>
      <vt:lpstr>_x08102001</vt:lpstr>
      <vt:lpstr>_x08102002</vt:lpstr>
      <vt:lpstr>_x08102003</vt:lpstr>
      <vt:lpstr>_x08102101</vt:lpstr>
      <vt:lpstr>_x08102102</vt:lpstr>
      <vt:lpstr>_x08102103</vt:lpstr>
      <vt:lpstr>_x08102201</vt:lpstr>
      <vt:lpstr>_x08102202</vt:lpstr>
      <vt:lpstr>_x08102203</vt:lpstr>
      <vt:lpstr>_x08102301</vt:lpstr>
      <vt:lpstr>_x08102302</vt:lpstr>
      <vt:lpstr>_x08102303</vt:lpstr>
      <vt:lpstr>_x0900L01C01</vt:lpstr>
      <vt:lpstr>_x0900L01C02</vt:lpstr>
      <vt:lpstr>_x0900L01C03</vt:lpstr>
      <vt:lpstr>_x0900L01C04</vt:lpstr>
      <vt:lpstr>_x0900L01C05</vt:lpstr>
      <vt:lpstr>_x100020C07</vt:lpstr>
      <vt:lpstr>_x100020C08</vt:lpstr>
      <vt:lpstr>_x100020C09</vt:lpstr>
      <vt:lpstr>_x100020C10</vt:lpstr>
      <vt:lpstr>_x100020C11</vt:lpstr>
      <vt:lpstr>_x1000L01C01</vt:lpstr>
      <vt:lpstr>_x1000L01C02</vt:lpstr>
      <vt:lpstr>_x1000L01C03</vt:lpstr>
      <vt:lpstr>_x1000L01C04</vt:lpstr>
      <vt:lpstr>_x1000L01C05</vt:lpstr>
      <vt:lpstr>_x1000L01C06</vt:lpstr>
      <vt:lpstr>_x1000L01C07</vt:lpstr>
      <vt:lpstr>_x1000L01C08</vt:lpstr>
      <vt:lpstr>_x1000L01C09</vt:lpstr>
      <vt:lpstr>_x1000L02C01</vt:lpstr>
      <vt:lpstr>_x1000L02C02</vt:lpstr>
      <vt:lpstr>_x1000L02C03</vt:lpstr>
      <vt:lpstr>_x1000L02C04</vt:lpstr>
      <vt:lpstr>_x1000L02C05</vt:lpstr>
      <vt:lpstr>_x1000L02C06</vt:lpstr>
      <vt:lpstr>_x1000L02C07</vt:lpstr>
      <vt:lpstr>_x1000L03C01</vt:lpstr>
      <vt:lpstr>_x1000L03C02</vt:lpstr>
      <vt:lpstr>_x1000L03C03</vt:lpstr>
      <vt:lpstr>_x1000L03C04</vt:lpstr>
      <vt:lpstr>_x1000L03C05</vt:lpstr>
      <vt:lpstr>_x1000L03C06</vt:lpstr>
      <vt:lpstr>_x1000L03C07</vt:lpstr>
      <vt:lpstr>_x1000L04C01</vt:lpstr>
      <vt:lpstr>_x1000L04C02</vt:lpstr>
      <vt:lpstr>_x1000L04C03</vt:lpstr>
      <vt:lpstr>_x1000L04C04</vt:lpstr>
      <vt:lpstr>_x1000L04C05</vt:lpstr>
      <vt:lpstr>_x1000L05C01</vt:lpstr>
      <vt:lpstr>_x1000L05C02</vt:lpstr>
      <vt:lpstr>_x1000L05C03</vt:lpstr>
      <vt:lpstr>_x1000L05C04</vt:lpstr>
      <vt:lpstr>_x1000L05C05</vt:lpstr>
      <vt:lpstr>_x1000L06C01</vt:lpstr>
      <vt:lpstr>_x1000L06C02</vt:lpstr>
      <vt:lpstr>_x1000L06C03</vt:lpstr>
      <vt:lpstr>_x1000L06C04</vt:lpstr>
      <vt:lpstr>_x1000L06C05</vt:lpstr>
      <vt:lpstr>_x1000L06C06</vt:lpstr>
      <vt:lpstr>'0210'!Zone_d_impression</vt:lpstr>
      <vt:lpstr>'0310'!Zone_d_impression</vt:lpstr>
      <vt:lpstr>'0410'!Zone_d_impression</vt:lpstr>
      <vt:lpstr>'0520'!Zone_d_impression</vt:lpstr>
      <vt:lpstr>'0530'!Zone_d_impression</vt:lpstr>
      <vt:lpstr>'0540'!Zone_d_impression</vt:lpstr>
      <vt:lpstr>'0550'!Zone_d_impression</vt:lpstr>
      <vt:lpstr>'0600'!Zone_d_impression</vt:lpstr>
      <vt:lpstr>'0710'!Zone_d_impression</vt:lpstr>
      <vt:lpstr>'0810'!Zone_d_impression</vt:lpstr>
      <vt:lpstr>'0900'!Zone_d_impression</vt:lpstr>
      <vt:lpstr>'1000'!Zone_d_impression</vt:lpstr>
      <vt:lpstr>Validation!Zone_d_impression</vt:lpstr>
      <vt:lpstr>'0210'!Zone_impres_MI</vt:lpstr>
      <vt:lpstr>'0310'!Zone_impres_MI</vt:lpstr>
      <vt:lpstr>'0410'!Zone_impres_MI</vt:lpstr>
      <vt:lpstr>'0600'!Zone_impres_MI</vt:lpstr>
      <vt:lpstr>'0710'!Zone_impres_MI</vt:lpstr>
      <vt:lpstr>'0810'!Zone_impres_MI</vt:lpstr>
      <vt:lpstr>'0900'!Zone_impres_MI</vt:lpstr>
      <vt:lpstr>'1000'!Zone_impres_MI</vt:lpstr>
      <vt:lpstr>'Page Titre'!ZONE_IMPRES_MI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États annuels compagnies d'assurance funéraire</dc:title>
  <dc:subject/>
  <dc:creator>Autorité des marchés financiers</dc:creator>
  <cp:keywords/>
  <dc:description/>
  <cp:lastModifiedBy>SFP</cp:lastModifiedBy>
  <cp:lastPrinted>2019-12-17T10:01:01Z</cp:lastPrinted>
  <dcterms:created xsi:type="dcterms:W3CDTF">2001-08-21T13:09:10Z</dcterms:created>
  <dcterms:modified xsi:type="dcterms:W3CDTF">2019-12-17T19:02:19Z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e du formulaire">
    <vt:lpwstr>S20</vt:lpwstr>
  </property>
  <property fmtid="{D5CDD505-2E9C-101B-9397-08002B2CF9AE}" pid="3" name="Version du formulaire">
    <vt:lpwstr>3.00</vt:lpwstr>
  </property>
  <property fmtid="{D5CDD505-2E9C-101B-9397-08002B2CF9AE}" pid="4" name="MSIP_Label_a1904e13-af40-4143-81c8-9390a3210047_Enabled">
    <vt:lpwstr>True</vt:lpwstr>
  </property>
  <property fmtid="{D5CDD505-2E9C-101B-9397-08002B2CF9AE}" pid="5" name="MSIP_Label_a1904e13-af40-4143-81c8-9390a3210047_SiteId">
    <vt:lpwstr>d6c8d074-3c6c-4534-b230-a8ed21f67ab3</vt:lpwstr>
  </property>
  <property fmtid="{D5CDD505-2E9C-101B-9397-08002B2CF9AE}" pid="6" name="MSIP_Label_a1904e13-af40-4143-81c8-9390a3210047_Owner">
    <vt:lpwstr>Sebastien.Ferland-Parent@lautorite.qc.ca</vt:lpwstr>
  </property>
  <property fmtid="{D5CDD505-2E9C-101B-9397-08002B2CF9AE}" pid="7" name="MSIP_Label_a1904e13-af40-4143-81c8-9390a3210047_SetDate">
    <vt:lpwstr>2019-12-17T18:27:24.4294411Z</vt:lpwstr>
  </property>
  <property fmtid="{D5CDD505-2E9C-101B-9397-08002B2CF9AE}" pid="8" name="MSIP_Label_a1904e13-af40-4143-81c8-9390a3210047_Name">
    <vt:lpwstr>AMF - Interne</vt:lpwstr>
  </property>
  <property fmtid="{D5CDD505-2E9C-101B-9397-08002B2CF9AE}" pid="9" name="MSIP_Label_a1904e13-af40-4143-81c8-9390a3210047_Application">
    <vt:lpwstr>Microsoft Azure Information Protection</vt:lpwstr>
  </property>
  <property fmtid="{D5CDD505-2E9C-101B-9397-08002B2CF9AE}" pid="10" name="MSIP_Label_a1904e13-af40-4143-81c8-9390a3210047_ActionId">
    <vt:lpwstr>586b04c9-56b4-49d0-94b0-343d0f24dabc</vt:lpwstr>
  </property>
  <property fmtid="{D5CDD505-2E9C-101B-9397-08002B2CF9AE}" pid="11" name="MSIP_Label_a1904e13-af40-4143-81c8-9390a3210047_Extended_MSFT_Method">
    <vt:lpwstr>Automatic</vt:lpwstr>
  </property>
  <property fmtid="{D5CDD505-2E9C-101B-9397-08002B2CF9AE}" pid="12" name="Sensitivity">
    <vt:lpwstr>AMF - Interne</vt:lpwstr>
  </property>
  <property fmtid="{D5CDD505-2E9C-101B-9397-08002B2CF9AE}" pid="13" name="ContentTypeId">
    <vt:lpwstr>0x01010060DAE48BE66589458AB840DD0EDDDD8A</vt:lpwstr>
  </property>
</Properties>
</file>